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00" windowHeight="4380" activeTab="1"/>
  </bookViews>
  <sheets>
    <sheet name="Sheet2" sheetId="1" r:id="rId1"/>
    <sheet name="linkibiqhei" sheetId="2" r:id="rId2"/>
  </sheets>
  <definedNames>
    <definedName name="linkibiqhei">#REF!</definedName>
  </definedNames>
  <calcPr fullCalcOnLoad="1"/>
</workbook>
</file>

<file path=xl/sharedStrings.xml><?xml version="1.0" encoding="utf-8"?>
<sst xmlns="http://schemas.openxmlformats.org/spreadsheetml/2006/main" count="157" uniqueCount="113">
  <si>
    <t>HUC_14</t>
  </si>
  <si>
    <t>MIN_IBI</t>
  </si>
  <si>
    <t>Av_IBI</t>
  </si>
  <si>
    <t>Av_Secchi</t>
  </si>
  <si>
    <t>Units</t>
  </si>
  <si>
    <t>MIN_ICI</t>
  </si>
  <si>
    <t>MX_ICI</t>
  </si>
  <si>
    <t>Av_IcI</t>
  </si>
  <si>
    <t>Av_QHEI</t>
  </si>
  <si>
    <t>MN_SUBSTRATE</t>
  </si>
  <si>
    <t>MX_SUBSTRATE</t>
  </si>
  <si>
    <t>Av_SUBSTRATE</t>
  </si>
  <si>
    <t>05080001010020</t>
  </si>
  <si>
    <t>mg/l</t>
  </si>
  <si>
    <t>UnIodized Ammonia</t>
  </si>
  <si>
    <t>Total Kjedhal N</t>
  </si>
  <si>
    <t>Ammonia Total</t>
  </si>
  <si>
    <t>BOD 20</t>
  </si>
  <si>
    <t>BOD 5</t>
  </si>
  <si>
    <t>DO Probe</t>
  </si>
  <si>
    <t>Temperature</t>
  </si>
  <si>
    <t>degrees C</t>
  </si>
  <si>
    <t>Nitrate N</t>
  </si>
  <si>
    <t>pH</t>
  </si>
  <si>
    <t>05080001020030</t>
  </si>
  <si>
    <t>COD Hi</t>
  </si>
  <si>
    <t>05080001030020</t>
  </si>
  <si>
    <t>05080001030030</t>
  </si>
  <si>
    <t>05080001030050</t>
  </si>
  <si>
    <t>05080001030070</t>
  </si>
  <si>
    <t>05080001030080</t>
  </si>
  <si>
    <t>05080001040010</t>
  </si>
  <si>
    <t>05080001040020</t>
  </si>
  <si>
    <t>05080001040030</t>
  </si>
  <si>
    <t>05080001040060</t>
  </si>
  <si>
    <t>05080001030060</t>
  </si>
  <si>
    <t>05080001010010</t>
  </si>
  <si>
    <t>05080001010030</t>
  </si>
  <si>
    <t>Inches</t>
  </si>
  <si>
    <t>Mx_IBI</t>
  </si>
  <si>
    <t>Urban</t>
  </si>
  <si>
    <t>Ag</t>
  </si>
  <si>
    <t>Forest</t>
  </si>
  <si>
    <t>Sample Year</t>
  </si>
  <si>
    <t>Key to Abbreviations and Units</t>
  </si>
  <si>
    <t>IBI</t>
  </si>
  <si>
    <t>Index of Biotic Integrity</t>
  </si>
  <si>
    <t>12-60</t>
  </si>
  <si>
    <t>ICI</t>
  </si>
  <si>
    <t>Invertebrate Community Index</t>
  </si>
  <si>
    <t>0-60</t>
  </si>
  <si>
    <t>QHEI</t>
  </si>
  <si>
    <t>Qualitative Habitat Evaluation Index</t>
  </si>
  <si>
    <t>0-100</t>
  </si>
  <si>
    <t>Secchi</t>
  </si>
  <si>
    <t>Depth that you can see disk</t>
  </si>
  <si>
    <t>Substrate</t>
  </si>
  <si>
    <t>Quality of the substrate</t>
  </si>
  <si>
    <t>0-20</t>
  </si>
  <si>
    <t>Ammonia N</t>
  </si>
  <si>
    <t>Ammonia nitrogen in water</t>
  </si>
  <si>
    <t>milligrams/liter (mg/l)</t>
  </si>
  <si>
    <t>BOD5</t>
  </si>
  <si>
    <t>Biochemical Oxygen demand 5-day</t>
  </si>
  <si>
    <t>COD</t>
  </si>
  <si>
    <t>Chemical oxygen demand</t>
  </si>
  <si>
    <t>Dissolved oxygen in water</t>
  </si>
  <si>
    <t>Nitrogen in form NO3</t>
  </si>
  <si>
    <t>Temperature of the water</t>
  </si>
  <si>
    <t>Residue</t>
  </si>
  <si>
    <t>Amount of sediment not filterable</t>
  </si>
  <si>
    <t>Total nitrogen measure</t>
  </si>
  <si>
    <t>Uniodized Ammonia</t>
  </si>
  <si>
    <t>Another form of ammonia</t>
  </si>
  <si>
    <t>Figures given are averages, maxima, and minima for the subwatershed and year given</t>
  </si>
  <si>
    <t>HUC 14 stands for the hydrologic unit code of the US Geological Survey.  The 14 digit code is for the smaller subwatersheds</t>
  </si>
  <si>
    <t>Riparian land use is the land use within 90 meters of the stream as measured in the 1994 USGS land cover interpretation for the US</t>
  </si>
  <si>
    <t>The percentages reported are for agriculture (both cropland and pasture), urban land uses (residential, commercial, and industrial), and deciduous forest</t>
  </si>
  <si>
    <t>The remaining percentages are divided among several other categories</t>
  </si>
  <si>
    <t>Minimum Chemical Concentrations</t>
  </si>
  <si>
    <t>Average Chemical Concentrations</t>
  </si>
  <si>
    <t>Maximum Chemical Concentrations</t>
  </si>
  <si>
    <t>Riparian Land Use</t>
  </si>
  <si>
    <t>Fake Watershed</t>
  </si>
  <si>
    <t>HUCDate</t>
  </si>
  <si>
    <t>4006094</t>
  </si>
  <si>
    <t>1001088</t>
  </si>
  <si>
    <t>1001094</t>
  </si>
  <si>
    <t>1002082</t>
  </si>
  <si>
    <t>1002084</t>
  </si>
  <si>
    <t>1002088</t>
  </si>
  <si>
    <t>1002094</t>
  </si>
  <si>
    <t>1003088</t>
  </si>
  <si>
    <t>1003094</t>
  </si>
  <si>
    <t>2003082</t>
  </si>
  <si>
    <t>3002082</t>
  </si>
  <si>
    <t>3003094</t>
  </si>
  <si>
    <t>3003082</t>
  </si>
  <si>
    <t>3005094</t>
  </si>
  <si>
    <t>3005082</t>
  </si>
  <si>
    <t>3006094</t>
  </si>
  <si>
    <t>3006084</t>
  </si>
  <si>
    <t>3007094</t>
  </si>
  <si>
    <t>3007082</t>
  </si>
  <si>
    <t>3007084</t>
  </si>
  <si>
    <t>3008094</t>
  </si>
  <si>
    <t>3008082</t>
  </si>
  <si>
    <t>4001094</t>
  </si>
  <si>
    <t>4001082</t>
  </si>
  <si>
    <t>4002094</t>
  </si>
  <si>
    <t>4003082</t>
  </si>
  <si>
    <t>4003094</t>
  </si>
  <si>
    <t>4006082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</si>
</sst>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R89"/>
  <sheetViews>
    <sheetView tabSelected="1" workbookViewId="0" topLeftCell="A45">
      <selection activeCell="G69" sqref="G69"/>
    </sheetView>
  </sheetViews>
  <sheetFormatPr defaultColWidth="9.140625" defaultRowHeight="12.75"/>
  <cols>
    <col min="1" max="1" width="18.57421875" style="0" customWidth="1"/>
    <col min="2" max="2" width="12.8515625" style="0" customWidth="1"/>
    <col min="6" max="6" width="11.421875" style="0" customWidth="1"/>
    <col min="11" max="11" width="17.00390625" style="0" customWidth="1"/>
    <col min="12" max="12" width="17.140625" style="0" customWidth="1"/>
    <col min="13" max="13" width="16.7109375" style="0" customWidth="1"/>
    <col min="20" max="20" width="15.140625" style="0" customWidth="1"/>
    <col min="21" max="21" width="18.8515625" style="0" customWidth="1"/>
    <col min="26" max="26" width="9.57421875" style="0" customWidth="1"/>
    <col min="29" max="29" width="14.8515625" style="0" customWidth="1"/>
    <col min="30" max="30" width="18.140625" style="0" customWidth="1"/>
    <col min="31" max="31" width="16.00390625" style="0" customWidth="1"/>
    <col min="35" max="35" width="9.421875" style="0" customWidth="1"/>
    <col min="38" max="38" width="14.421875" style="0" customWidth="1"/>
    <col min="39" max="39" width="18.57421875" style="0" customWidth="1"/>
    <col min="40" max="40" width="17.28125" style="0" customWidth="1"/>
    <col min="44" max="44" width="11.28125" style="0" customWidth="1"/>
  </cols>
  <sheetData>
    <row r="1" spans="1:40" ht="12.75">
      <c r="A1" s="14" t="s">
        <v>83</v>
      </c>
      <c r="N1" s="14" t="s">
        <v>79</v>
      </c>
      <c r="V1" s="14" t="s">
        <v>80</v>
      </c>
      <c r="AE1" s="14" t="s">
        <v>81</v>
      </c>
      <c r="AN1" s="14" t="s">
        <v>82</v>
      </c>
    </row>
    <row r="2" spans="1:44" ht="12.75">
      <c r="A2" s="1" t="s">
        <v>0</v>
      </c>
      <c r="B2" s="2" t="s">
        <v>43</v>
      </c>
      <c r="C2" s="1" t="s">
        <v>1</v>
      </c>
      <c r="D2" s="2" t="s">
        <v>39</v>
      </c>
      <c r="E2" s="1" t="s">
        <v>2</v>
      </c>
      <c r="F2" s="1" t="s">
        <v>3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8" t="s">
        <v>16</v>
      </c>
      <c r="O2" s="6" t="s">
        <v>18</v>
      </c>
      <c r="P2" s="6" t="s">
        <v>25</v>
      </c>
      <c r="Q2" s="6" t="s">
        <v>19</v>
      </c>
      <c r="R2" s="6" t="s">
        <v>22</v>
      </c>
      <c r="S2" s="6" t="s">
        <v>23</v>
      </c>
      <c r="T2" s="6" t="s">
        <v>15</v>
      </c>
      <c r="U2" s="6" t="s">
        <v>14</v>
      </c>
      <c r="V2" s="8" t="s">
        <v>16</v>
      </c>
      <c r="W2" s="6" t="s">
        <v>17</v>
      </c>
      <c r="X2" s="6" t="s">
        <v>18</v>
      </c>
      <c r="Y2" s="6" t="s">
        <v>25</v>
      </c>
      <c r="Z2" s="6" t="s">
        <v>19</v>
      </c>
      <c r="AA2" s="6" t="s">
        <v>22</v>
      </c>
      <c r="AB2" s="6" t="s">
        <v>23</v>
      </c>
      <c r="AC2" s="6" t="s">
        <v>15</v>
      </c>
      <c r="AD2" s="6" t="s">
        <v>14</v>
      </c>
      <c r="AE2" s="8" t="s">
        <v>16</v>
      </c>
      <c r="AF2" s="6" t="s">
        <v>17</v>
      </c>
      <c r="AG2" s="6" t="s">
        <v>18</v>
      </c>
      <c r="AH2" s="6" t="s">
        <v>25</v>
      </c>
      <c r="AI2" s="6" t="s">
        <v>19</v>
      </c>
      <c r="AJ2" s="6" t="s">
        <v>22</v>
      </c>
      <c r="AK2" s="6" t="s">
        <v>23</v>
      </c>
      <c r="AL2" s="6" t="s">
        <v>15</v>
      </c>
      <c r="AM2" s="6" t="s">
        <v>14</v>
      </c>
      <c r="AN2" t="str">
        <f>A2</f>
        <v>HUC_14</v>
      </c>
      <c r="AO2" t="s">
        <v>41</v>
      </c>
      <c r="AP2" t="s">
        <v>40</v>
      </c>
      <c r="AQ2" t="s">
        <v>42</v>
      </c>
      <c r="AR2" t="s">
        <v>84</v>
      </c>
    </row>
    <row r="3" spans="1:44" ht="12.75">
      <c r="A3" s="1" t="s">
        <v>36</v>
      </c>
      <c r="B3" s="1">
        <v>1988</v>
      </c>
      <c r="C3" s="1">
        <v>22</v>
      </c>
      <c r="D3" s="3">
        <v>32</v>
      </c>
      <c r="E3" s="1">
        <v>27</v>
      </c>
      <c r="J3" s="1">
        <v>31</v>
      </c>
      <c r="K3" s="1">
        <v>13</v>
      </c>
      <c r="L3" s="1">
        <v>13</v>
      </c>
      <c r="M3" s="1">
        <v>13</v>
      </c>
      <c r="N3" s="9">
        <v>0.05</v>
      </c>
      <c r="O3" s="10">
        <v>1</v>
      </c>
      <c r="P3" s="10"/>
      <c r="Q3" s="10">
        <v>3.5</v>
      </c>
      <c r="R3" s="10">
        <v>0.02</v>
      </c>
      <c r="S3" s="10">
        <v>7.38</v>
      </c>
      <c r="T3" s="10">
        <v>0.2</v>
      </c>
      <c r="U3" s="10">
        <v>4E-05</v>
      </c>
      <c r="V3" s="9">
        <v>0.11578947368421054</v>
      </c>
      <c r="W3" s="10"/>
      <c r="X3" s="10">
        <v>2.363157894736842</v>
      </c>
      <c r="Y3" s="10"/>
      <c r="Z3" s="10">
        <v>7.794833333333332</v>
      </c>
      <c r="AA3" s="10">
        <v>0.06631578947368422</v>
      </c>
      <c r="AB3" s="10">
        <v>8.088363636363635</v>
      </c>
      <c r="AC3" s="10">
        <v>0.735294117647059</v>
      </c>
      <c r="AD3" s="10">
        <v>0.0029362500000000005</v>
      </c>
      <c r="AE3" s="9">
        <v>0.37</v>
      </c>
      <c r="AF3" s="10"/>
      <c r="AG3" s="10">
        <v>6.7</v>
      </c>
      <c r="AH3" s="10"/>
      <c r="AI3" s="10">
        <v>13.8</v>
      </c>
      <c r="AJ3" s="10">
        <v>0.3</v>
      </c>
      <c r="AK3" s="10">
        <v>8.7</v>
      </c>
      <c r="AL3" s="10">
        <v>1.9</v>
      </c>
      <c r="AM3" s="10">
        <v>0.00949</v>
      </c>
      <c r="AN3" t="str">
        <f>A3</f>
        <v>05080001010010</v>
      </c>
      <c r="AO3" s="4">
        <v>0.860004005607851</v>
      </c>
      <c r="AP3" s="4">
        <v>0.0008011215701982776</v>
      </c>
      <c r="AQ3" s="4">
        <v>0.1223713198477869</v>
      </c>
      <c r="AR3" t="str">
        <f aca="true" t="shared" si="0" ref="AR3:AR31">RIGHT(AN3,5)&amp;RIGHT(B3,2)</f>
        <v>1001088</v>
      </c>
    </row>
    <row r="4" spans="1:44" ht="12.75">
      <c r="A4" s="1" t="s">
        <v>36</v>
      </c>
      <c r="B4" s="1">
        <v>1994</v>
      </c>
      <c r="C4" s="1">
        <v>26</v>
      </c>
      <c r="D4" s="1">
        <v>30</v>
      </c>
      <c r="E4" s="1">
        <v>28.333333333333332</v>
      </c>
      <c r="F4" s="1">
        <v>20.5</v>
      </c>
      <c r="G4" s="1">
        <v>38</v>
      </c>
      <c r="H4" s="1">
        <v>38</v>
      </c>
      <c r="I4" s="1">
        <v>38</v>
      </c>
      <c r="J4" s="1">
        <v>39.333333333333336</v>
      </c>
      <c r="K4" s="1">
        <v>6</v>
      </c>
      <c r="L4" s="1">
        <v>11</v>
      </c>
      <c r="M4" s="1">
        <v>8.333333333333334</v>
      </c>
      <c r="N4" s="11">
        <v>0.05</v>
      </c>
      <c r="O4" s="2">
        <v>1.4</v>
      </c>
      <c r="P4" s="2">
        <v>18</v>
      </c>
      <c r="Q4" s="2">
        <v>4</v>
      </c>
      <c r="R4" s="2">
        <v>0.02</v>
      </c>
      <c r="S4" s="2">
        <v>7.67</v>
      </c>
      <c r="T4" s="2">
        <v>0.7</v>
      </c>
      <c r="U4" s="2">
        <v>0.00213</v>
      </c>
      <c r="V4" s="11">
        <v>0.07</v>
      </c>
      <c r="W4" s="2"/>
      <c r="X4" s="2">
        <v>2.3</v>
      </c>
      <c r="Y4" s="2">
        <v>19</v>
      </c>
      <c r="Z4" s="2">
        <v>4.8</v>
      </c>
      <c r="AA4" s="2">
        <v>0.035</v>
      </c>
      <c r="AB4" s="2">
        <v>7.81</v>
      </c>
      <c r="AC4" s="2">
        <v>0.75</v>
      </c>
      <c r="AD4" s="2">
        <v>0.002295</v>
      </c>
      <c r="AE4" s="11">
        <v>0.09</v>
      </c>
      <c r="AF4" s="2"/>
      <c r="AG4" s="2">
        <v>3.2</v>
      </c>
      <c r="AH4" s="2">
        <v>20</v>
      </c>
      <c r="AI4" s="2">
        <v>5.6</v>
      </c>
      <c r="AJ4" s="2">
        <v>0.05</v>
      </c>
      <c r="AK4" s="2">
        <v>7.95</v>
      </c>
      <c r="AL4" s="2">
        <v>0.8</v>
      </c>
      <c r="AM4" s="2">
        <v>0.00246</v>
      </c>
      <c r="AN4" t="str">
        <f aca="true" t="shared" si="1" ref="AN4:AN11">A4</f>
        <v>05080001010010</v>
      </c>
      <c r="AO4" s="4">
        <v>0.860004005607851</v>
      </c>
      <c r="AP4" s="4">
        <v>0.0008011215701982776</v>
      </c>
      <c r="AQ4" s="4">
        <v>0.1223713198477869</v>
      </c>
      <c r="AR4" t="str">
        <f t="shared" si="0"/>
        <v>1001094</v>
      </c>
    </row>
    <row r="5" spans="1:44" ht="12.75">
      <c r="A5" s="1" t="s">
        <v>12</v>
      </c>
      <c r="B5" s="1">
        <v>1982</v>
      </c>
      <c r="C5" s="1">
        <v>24</v>
      </c>
      <c r="D5" s="3">
        <v>44</v>
      </c>
      <c r="E5" s="1">
        <v>31.6</v>
      </c>
      <c r="J5">
        <v>41</v>
      </c>
      <c r="N5" s="9">
        <v>0.05</v>
      </c>
      <c r="O5" s="10">
        <v>0.8</v>
      </c>
      <c r="P5" s="10"/>
      <c r="Q5" s="10">
        <v>3.2</v>
      </c>
      <c r="R5" s="10">
        <v>0.02</v>
      </c>
      <c r="S5" s="10">
        <v>7.2</v>
      </c>
      <c r="T5" s="10">
        <v>0.2</v>
      </c>
      <c r="U5" s="10">
        <v>0.00053</v>
      </c>
      <c r="V5" s="9">
        <v>0.12193548387096774</v>
      </c>
      <c r="W5" s="10">
        <v>4.775</v>
      </c>
      <c r="X5" s="10">
        <v>1.664516129032258</v>
      </c>
      <c r="Y5" s="10"/>
      <c r="Z5" s="10">
        <v>6.81939393939394</v>
      </c>
      <c r="AA5" s="10">
        <v>0.03741935483870969</v>
      </c>
      <c r="AB5" s="10">
        <v>7.408333333333334</v>
      </c>
      <c r="AC5" s="10">
        <v>0.5225806451612903</v>
      </c>
      <c r="AD5" s="10">
        <v>0.0034274193548387093</v>
      </c>
      <c r="AE5" s="9">
        <v>0.83</v>
      </c>
      <c r="AF5" s="10">
        <v>6.7</v>
      </c>
      <c r="AG5" s="10">
        <v>4.5</v>
      </c>
      <c r="AH5" s="10"/>
      <c r="AI5" s="10">
        <v>11.4</v>
      </c>
      <c r="AJ5" s="10">
        <v>0.1</v>
      </c>
      <c r="AK5" s="10">
        <v>7.6</v>
      </c>
      <c r="AL5" s="10">
        <v>1.7</v>
      </c>
      <c r="AM5" s="10">
        <v>0.01561</v>
      </c>
      <c r="AN5" t="str">
        <f t="shared" si="1"/>
        <v>05080001010020</v>
      </c>
      <c r="AO5" s="4">
        <v>0.6972773419473928</v>
      </c>
      <c r="AP5" s="4">
        <v>0.0003461005999077065</v>
      </c>
      <c r="AQ5" s="4">
        <v>0.28697508075680667</v>
      </c>
      <c r="AR5" t="str">
        <f t="shared" si="0"/>
        <v>1002082</v>
      </c>
    </row>
    <row r="6" spans="1:44" ht="12.75">
      <c r="A6" s="1" t="s">
        <v>12</v>
      </c>
      <c r="B6" s="1">
        <v>1984</v>
      </c>
      <c r="C6" s="1">
        <v>42</v>
      </c>
      <c r="D6" s="3">
        <v>44</v>
      </c>
      <c r="E6" s="1">
        <v>42.666666666666664</v>
      </c>
      <c r="G6" s="1">
        <v>44</v>
      </c>
      <c r="H6" s="1">
        <v>44</v>
      </c>
      <c r="I6" s="1">
        <v>44</v>
      </c>
      <c r="J6" s="1">
        <v>71</v>
      </c>
      <c r="K6" s="1">
        <v>12</v>
      </c>
      <c r="L6" s="1">
        <v>12</v>
      </c>
      <c r="M6" s="1">
        <v>12</v>
      </c>
      <c r="N6" s="11">
        <v>0.05</v>
      </c>
      <c r="O6" s="2"/>
      <c r="P6" s="2"/>
      <c r="Q6" s="2">
        <v>5.9</v>
      </c>
      <c r="R6" s="2">
        <v>0.02</v>
      </c>
      <c r="S6" s="2">
        <v>7.6</v>
      </c>
      <c r="T6" s="2">
        <v>0.2</v>
      </c>
      <c r="U6" s="2">
        <v>0.00024</v>
      </c>
      <c r="V6" s="11">
        <v>0.05</v>
      </c>
      <c r="W6" s="2"/>
      <c r="X6" s="2"/>
      <c r="Y6" s="2"/>
      <c r="Z6" s="2">
        <v>11.38</v>
      </c>
      <c r="AA6" s="2">
        <v>0.03200000000000001</v>
      </c>
      <c r="AB6" s="2">
        <v>8.025</v>
      </c>
      <c r="AC6" s="2">
        <v>0.4</v>
      </c>
      <c r="AD6" s="2">
        <v>0.0015949999999999998</v>
      </c>
      <c r="AE6" s="11">
        <v>0.05</v>
      </c>
      <c r="AF6" s="2"/>
      <c r="AG6" s="2"/>
      <c r="AH6" s="2"/>
      <c r="AI6" s="2">
        <v>16.6</v>
      </c>
      <c r="AJ6" s="2">
        <v>0.08</v>
      </c>
      <c r="AK6" s="2">
        <v>8.4</v>
      </c>
      <c r="AL6" s="2">
        <v>0.9</v>
      </c>
      <c r="AM6" s="2">
        <v>0.00603</v>
      </c>
      <c r="AN6" t="str">
        <f t="shared" si="1"/>
        <v>05080001010020</v>
      </c>
      <c r="AO6" s="4">
        <v>0.6972773419473928</v>
      </c>
      <c r="AP6" s="4">
        <v>0.0003461005999077065</v>
      </c>
      <c r="AQ6" s="4">
        <v>0.28697508075680667</v>
      </c>
      <c r="AR6" t="str">
        <f t="shared" si="0"/>
        <v>1002084</v>
      </c>
    </row>
    <row r="7" spans="1:44" ht="12.75">
      <c r="A7" s="1" t="s">
        <v>12</v>
      </c>
      <c r="B7" s="1">
        <v>1988</v>
      </c>
      <c r="C7" s="1">
        <v>32</v>
      </c>
      <c r="D7" s="3">
        <v>34</v>
      </c>
      <c r="E7" s="1">
        <v>33.142857142857146</v>
      </c>
      <c r="G7" s="1">
        <v>32</v>
      </c>
      <c r="H7" s="1">
        <v>48</v>
      </c>
      <c r="I7" s="1">
        <v>40.666666666666664</v>
      </c>
      <c r="J7" s="2">
        <v>40</v>
      </c>
      <c r="N7" s="11">
        <v>0.05</v>
      </c>
      <c r="O7" s="2">
        <v>1</v>
      </c>
      <c r="P7" s="2"/>
      <c r="Q7" s="2">
        <v>1.06</v>
      </c>
      <c r="R7" s="2">
        <v>0.02</v>
      </c>
      <c r="S7" s="2">
        <v>7.33</v>
      </c>
      <c r="T7" s="2">
        <v>0.2</v>
      </c>
      <c r="U7" s="2">
        <v>0.00016</v>
      </c>
      <c r="V7" s="11">
        <v>0.13923076923076927</v>
      </c>
      <c r="W7" s="2"/>
      <c r="X7" s="2">
        <v>1.5285714285714287</v>
      </c>
      <c r="Y7" s="2"/>
      <c r="Z7" s="2">
        <v>9.056000000000001</v>
      </c>
      <c r="AA7" s="2">
        <v>0.05076923076923078</v>
      </c>
      <c r="AB7" s="2">
        <v>7.7725</v>
      </c>
      <c r="AC7" s="2">
        <v>0.5</v>
      </c>
      <c r="AD7" s="2">
        <v>0.004202</v>
      </c>
      <c r="AE7" s="11">
        <v>1.1</v>
      </c>
      <c r="AF7" s="2"/>
      <c r="AG7" s="2">
        <v>4.6</v>
      </c>
      <c r="AH7" s="2"/>
      <c r="AI7" s="2">
        <v>15.5</v>
      </c>
      <c r="AJ7" s="2">
        <v>0.33</v>
      </c>
      <c r="AK7" s="2">
        <v>8</v>
      </c>
      <c r="AL7" s="2">
        <v>2.5</v>
      </c>
      <c r="AM7" s="2">
        <v>0.02774</v>
      </c>
      <c r="AN7" t="str">
        <f t="shared" si="1"/>
        <v>05080001010020</v>
      </c>
      <c r="AO7" s="4">
        <v>0.6972773419473928</v>
      </c>
      <c r="AP7" s="4">
        <v>0.0003461005999077065</v>
      </c>
      <c r="AQ7" s="4">
        <v>0.28697508075680667</v>
      </c>
      <c r="AR7" t="str">
        <f t="shared" si="0"/>
        <v>1002088</v>
      </c>
    </row>
    <row r="8" spans="1:44" ht="12.75">
      <c r="A8" s="1" t="s">
        <v>12</v>
      </c>
      <c r="B8" s="1">
        <v>1994</v>
      </c>
      <c r="C8" s="1">
        <v>36</v>
      </c>
      <c r="D8" s="3">
        <v>54</v>
      </c>
      <c r="E8" s="1">
        <v>44.25</v>
      </c>
      <c r="F8" s="1">
        <v>15</v>
      </c>
      <c r="G8" s="1">
        <v>52</v>
      </c>
      <c r="H8" s="1">
        <v>54</v>
      </c>
      <c r="I8" s="1">
        <v>53</v>
      </c>
      <c r="J8" s="1">
        <v>49.4</v>
      </c>
      <c r="K8" s="1">
        <v>6</v>
      </c>
      <c r="L8" s="1">
        <v>12</v>
      </c>
      <c r="M8" s="1">
        <v>10</v>
      </c>
      <c r="N8" s="11">
        <v>0.05</v>
      </c>
      <c r="O8" s="2">
        <v>1</v>
      </c>
      <c r="P8" s="2">
        <v>10</v>
      </c>
      <c r="Q8" s="2">
        <v>6.8</v>
      </c>
      <c r="R8" s="2">
        <v>0.02</v>
      </c>
      <c r="S8" s="2">
        <v>7.93</v>
      </c>
      <c r="T8" s="2">
        <v>0.3</v>
      </c>
      <c r="U8" s="2">
        <v>0.00257</v>
      </c>
      <c r="V8" s="11">
        <v>0.06</v>
      </c>
      <c r="W8" s="2"/>
      <c r="X8" s="2">
        <v>1.0666666666666667</v>
      </c>
      <c r="Y8" s="2">
        <v>11.333333333333334</v>
      </c>
      <c r="Z8" s="2">
        <v>8.4</v>
      </c>
      <c r="AA8" s="2">
        <v>0.02</v>
      </c>
      <c r="AB8" s="2">
        <v>8.06</v>
      </c>
      <c r="AC8" s="2">
        <v>0.3333333333333333</v>
      </c>
      <c r="AD8" s="2">
        <v>0.0037433333333333333</v>
      </c>
      <c r="AE8" s="11">
        <v>0.08</v>
      </c>
      <c r="AF8" s="2"/>
      <c r="AG8" s="2">
        <v>1.2</v>
      </c>
      <c r="AH8" s="2">
        <v>13</v>
      </c>
      <c r="AI8" s="2">
        <v>10.6</v>
      </c>
      <c r="AJ8" s="2">
        <v>0.02</v>
      </c>
      <c r="AK8" s="2">
        <v>8.25</v>
      </c>
      <c r="AL8" s="2">
        <v>0.4</v>
      </c>
      <c r="AM8" s="2">
        <v>0.00489</v>
      </c>
      <c r="AN8" t="str">
        <f t="shared" si="1"/>
        <v>05080001010020</v>
      </c>
      <c r="AO8" s="4">
        <v>0.6972773419473928</v>
      </c>
      <c r="AP8" s="4">
        <v>0.0003461005999077065</v>
      </c>
      <c r="AQ8" s="4">
        <v>0.28697508075680667</v>
      </c>
      <c r="AR8" t="str">
        <f t="shared" si="0"/>
        <v>1002094</v>
      </c>
    </row>
    <row r="9" spans="1:44" ht="12.75">
      <c r="A9" s="1" t="s">
        <v>37</v>
      </c>
      <c r="B9" s="1">
        <v>1988</v>
      </c>
      <c r="C9" s="1"/>
      <c r="D9" s="3">
        <v>40</v>
      </c>
      <c r="E9" s="1">
        <v>40</v>
      </c>
      <c r="F9" s="1">
        <v>15.2</v>
      </c>
      <c r="J9" s="2">
        <v>47</v>
      </c>
      <c r="N9" s="9">
        <v>0.05</v>
      </c>
      <c r="O9" s="10">
        <v>1</v>
      </c>
      <c r="P9" s="10"/>
      <c r="Q9" s="10">
        <v>4.4</v>
      </c>
      <c r="R9" s="10">
        <v>0.02</v>
      </c>
      <c r="S9" s="10">
        <v>7.53</v>
      </c>
      <c r="T9" s="10">
        <v>0.06</v>
      </c>
      <c r="U9" s="10">
        <v>0.00061</v>
      </c>
      <c r="V9" s="9">
        <v>0.07024096385542154</v>
      </c>
      <c r="W9" s="10"/>
      <c r="X9" s="10">
        <v>4.70722891566265</v>
      </c>
      <c r="Y9" s="10"/>
      <c r="Z9" s="10">
        <v>10.104736842105266</v>
      </c>
      <c r="AA9" s="10">
        <v>0.02265060240963857</v>
      </c>
      <c r="AB9" s="10">
        <v>8.338461538461539</v>
      </c>
      <c r="AC9" s="10">
        <v>0.8871604938271603</v>
      </c>
      <c r="AD9" s="10">
        <v>0.0057116279069767415</v>
      </c>
      <c r="AE9" s="9">
        <v>1.59</v>
      </c>
      <c r="AF9" s="10"/>
      <c r="AG9" s="10">
        <v>11</v>
      </c>
      <c r="AH9" s="10"/>
      <c r="AI9" s="10">
        <v>14.61</v>
      </c>
      <c r="AJ9" s="10">
        <v>0.05</v>
      </c>
      <c r="AK9" s="10">
        <v>8.88</v>
      </c>
      <c r="AL9" s="10">
        <v>2.2</v>
      </c>
      <c r="AM9" s="10">
        <v>0.02184</v>
      </c>
      <c r="AN9" t="str">
        <f t="shared" si="1"/>
        <v>05080001010030</v>
      </c>
      <c r="AO9" s="4">
        <v>0.7998375964271214</v>
      </c>
      <c r="AP9" s="4">
        <v>0.007308160779537149</v>
      </c>
      <c r="AQ9" s="4">
        <v>0.16443361753958588</v>
      </c>
      <c r="AR9" t="str">
        <f t="shared" si="0"/>
        <v>1003088</v>
      </c>
    </row>
    <row r="10" spans="1:44" ht="12.75">
      <c r="A10" s="1" t="s">
        <v>37</v>
      </c>
      <c r="B10" s="1">
        <v>1994</v>
      </c>
      <c r="C10" s="1">
        <v>36</v>
      </c>
      <c r="D10" s="3">
        <v>44</v>
      </c>
      <c r="E10" s="1">
        <v>40</v>
      </c>
      <c r="F10" s="1">
        <v>15.5</v>
      </c>
      <c r="G10" s="1">
        <v>24</v>
      </c>
      <c r="H10" s="1">
        <v>34</v>
      </c>
      <c r="I10" s="1">
        <v>29</v>
      </c>
      <c r="J10" s="1">
        <v>44</v>
      </c>
      <c r="K10" s="1">
        <v>8</v>
      </c>
      <c r="L10" s="1">
        <v>8</v>
      </c>
      <c r="M10" s="1">
        <v>8</v>
      </c>
      <c r="N10" s="11">
        <v>0.05</v>
      </c>
      <c r="O10" s="2">
        <v>1</v>
      </c>
      <c r="P10" s="2">
        <v>10</v>
      </c>
      <c r="Q10" s="2">
        <v>5.8</v>
      </c>
      <c r="R10" s="2">
        <v>0.02</v>
      </c>
      <c r="S10" s="2">
        <v>8.1</v>
      </c>
      <c r="T10" s="2">
        <v>0.2</v>
      </c>
      <c r="U10" s="2">
        <v>0.00329</v>
      </c>
      <c r="V10" s="11">
        <v>0.05666666666666667</v>
      </c>
      <c r="W10" s="2"/>
      <c r="X10" s="2">
        <v>3.1666666666666665</v>
      </c>
      <c r="Y10" s="2">
        <v>31.333333333333332</v>
      </c>
      <c r="Z10" s="2">
        <v>6.733333333333334</v>
      </c>
      <c r="AA10" s="2">
        <v>0.02</v>
      </c>
      <c r="AB10" s="2">
        <v>8.306666666666667</v>
      </c>
      <c r="AC10" s="2">
        <v>0.5666666666666668</v>
      </c>
      <c r="AD10" s="2">
        <v>0.006546666666666667</v>
      </c>
      <c r="AE10" s="11">
        <v>0.07</v>
      </c>
      <c r="AF10" s="2"/>
      <c r="AG10" s="2">
        <v>4.6</v>
      </c>
      <c r="AH10" s="2">
        <v>47</v>
      </c>
      <c r="AI10" s="2">
        <v>8</v>
      </c>
      <c r="AJ10" s="2">
        <v>0.02</v>
      </c>
      <c r="AK10" s="2">
        <v>8.64</v>
      </c>
      <c r="AL10" s="2">
        <v>0.8</v>
      </c>
      <c r="AM10" s="2">
        <v>0.01139</v>
      </c>
      <c r="AN10" t="str">
        <f t="shared" si="1"/>
        <v>05080001010030</v>
      </c>
      <c r="AO10" s="4">
        <v>0.7998375964271214</v>
      </c>
      <c r="AP10" s="4">
        <v>0.007308160779537149</v>
      </c>
      <c r="AQ10" s="4">
        <v>0.16443361753958588</v>
      </c>
      <c r="AR10" t="str">
        <f t="shared" si="0"/>
        <v>1003094</v>
      </c>
    </row>
    <row r="11" spans="1:44" ht="12.75">
      <c r="A11" s="1" t="s">
        <v>24</v>
      </c>
      <c r="B11" s="1">
        <v>1982</v>
      </c>
      <c r="C11" s="1">
        <v>38</v>
      </c>
      <c r="D11" s="3">
        <v>46</v>
      </c>
      <c r="E11" s="1">
        <v>42</v>
      </c>
      <c r="J11" s="1">
        <v>41</v>
      </c>
      <c r="K11" s="1">
        <v>12</v>
      </c>
      <c r="L11" s="1">
        <v>12</v>
      </c>
      <c r="M11" s="1">
        <v>12</v>
      </c>
      <c r="N11" s="9">
        <v>0.05</v>
      </c>
      <c r="O11" s="10">
        <v>1.1</v>
      </c>
      <c r="P11" s="10">
        <v>18</v>
      </c>
      <c r="Q11" s="10">
        <v>6.1</v>
      </c>
      <c r="R11" s="10">
        <v>0.02</v>
      </c>
      <c r="S11" s="10"/>
      <c r="T11" s="10">
        <v>0.5</v>
      </c>
      <c r="U11" s="10">
        <v>0.00177</v>
      </c>
      <c r="V11" s="9">
        <v>0.05</v>
      </c>
      <c r="W11" s="10"/>
      <c r="X11" s="10">
        <v>1.4333333333333333</v>
      </c>
      <c r="Y11" s="10">
        <v>18</v>
      </c>
      <c r="Z11" s="10">
        <v>6.4</v>
      </c>
      <c r="AA11" s="10">
        <v>0.02</v>
      </c>
      <c r="AB11" s="10"/>
      <c r="AC11" s="10">
        <v>0.6333333333333333</v>
      </c>
      <c r="AD11" s="10">
        <v>0.002853333333333334</v>
      </c>
      <c r="AE11" s="9">
        <v>0.05</v>
      </c>
      <c r="AF11" s="10"/>
      <c r="AG11" s="10">
        <v>1.8</v>
      </c>
      <c r="AH11" s="10">
        <v>18</v>
      </c>
      <c r="AI11" s="10">
        <v>7</v>
      </c>
      <c r="AJ11" s="10">
        <v>0.02</v>
      </c>
      <c r="AK11" s="10"/>
      <c r="AL11" s="10">
        <v>0.8</v>
      </c>
      <c r="AM11" s="10">
        <v>0.00429</v>
      </c>
      <c r="AN11" t="str">
        <f t="shared" si="1"/>
        <v>05080001020030</v>
      </c>
      <c r="AO11" s="4">
        <v>0.7636321085888136</v>
      </c>
      <c r="AP11" s="4">
        <v>0</v>
      </c>
      <c r="AQ11" s="4">
        <v>0.22490053826351508</v>
      </c>
      <c r="AR11" t="str">
        <f t="shared" si="0"/>
        <v>2003082</v>
      </c>
    </row>
    <row r="12" spans="1:44" ht="12.75">
      <c r="A12" s="1" t="s">
        <v>26</v>
      </c>
      <c r="B12" s="1">
        <v>1982</v>
      </c>
      <c r="C12" s="1">
        <v>12</v>
      </c>
      <c r="D12" s="3">
        <v>28</v>
      </c>
      <c r="E12" s="1">
        <v>23.11111111111111</v>
      </c>
      <c r="G12" s="1">
        <v>6</v>
      </c>
      <c r="H12" s="1">
        <v>44</v>
      </c>
      <c r="I12" s="1">
        <v>25</v>
      </c>
      <c r="J12" s="2">
        <v>29</v>
      </c>
      <c r="N12" s="9">
        <v>0.05</v>
      </c>
      <c r="O12" s="10">
        <v>1</v>
      </c>
      <c r="P12" s="10">
        <v>10</v>
      </c>
      <c r="Q12" s="10">
        <v>0.7</v>
      </c>
      <c r="R12" s="10">
        <v>0.02</v>
      </c>
      <c r="S12" s="10"/>
      <c r="T12" s="10">
        <v>0.3</v>
      </c>
      <c r="U12" s="10">
        <v>0.00299</v>
      </c>
      <c r="V12" s="9">
        <v>1.205</v>
      </c>
      <c r="W12" s="10"/>
      <c r="X12" s="10">
        <v>3.775</v>
      </c>
      <c r="Y12" s="10">
        <v>23.625</v>
      </c>
      <c r="Z12" s="10">
        <v>5.433333333333334</v>
      </c>
      <c r="AA12" s="10">
        <v>0.04545454545454546</v>
      </c>
      <c r="AB12" s="10"/>
      <c r="AC12" s="10">
        <v>1.9</v>
      </c>
      <c r="AD12" s="10">
        <v>0.03772416666666666</v>
      </c>
      <c r="AE12" s="9">
        <v>3.94</v>
      </c>
      <c r="AF12" s="10"/>
      <c r="AG12" s="10">
        <v>8.3</v>
      </c>
      <c r="AH12" s="10">
        <v>41</v>
      </c>
      <c r="AI12" s="10">
        <v>9.3</v>
      </c>
      <c r="AJ12" s="10">
        <v>0.15</v>
      </c>
      <c r="AK12" s="10"/>
      <c r="AL12" s="10">
        <v>4.9</v>
      </c>
      <c r="AM12" s="10">
        <v>0.11011</v>
      </c>
      <c r="AN12" t="str">
        <f aca="true" t="shared" si="2" ref="AN12:AN28">A13</f>
        <v>05080001030020</v>
      </c>
      <c r="AO12" s="4">
        <v>0.7922248107163657</v>
      </c>
      <c r="AP12" s="4">
        <v>0.01936517181129878</v>
      </c>
      <c r="AQ12" s="4">
        <v>0.1671520093185789</v>
      </c>
      <c r="AR12" t="str">
        <f t="shared" si="0"/>
        <v>3002082</v>
      </c>
    </row>
    <row r="13" spans="1:44" ht="12.75">
      <c r="A13" s="1" t="s">
        <v>26</v>
      </c>
      <c r="B13" s="1">
        <v>1994</v>
      </c>
      <c r="C13" s="1">
        <v>24</v>
      </c>
      <c r="D13" s="3">
        <v>42</v>
      </c>
      <c r="E13" s="1">
        <v>33.333333333333336</v>
      </c>
      <c r="F13" s="1">
        <v>11.666666666666666</v>
      </c>
      <c r="G13" s="1">
        <v>38</v>
      </c>
      <c r="H13" s="1">
        <v>40</v>
      </c>
      <c r="I13" s="1">
        <v>39</v>
      </c>
      <c r="J13" s="1">
        <v>45</v>
      </c>
      <c r="K13" s="1">
        <v>12</v>
      </c>
      <c r="L13" s="1">
        <v>15</v>
      </c>
      <c r="M13" s="1">
        <v>13.5</v>
      </c>
      <c r="N13" s="11">
        <v>0.05</v>
      </c>
      <c r="O13" s="2">
        <v>2.7</v>
      </c>
      <c r="P13" s="2">
        <v>28</v>
      </c>
      <c r="Q13" s="2">
        <v>5.1</v>
      </c>
      <c r="R13" s="2">
        <v>0.02</v>
      </c>
      <c r="S13" s="2">
        <v>7.8</v>
      </c>
      <c r="T13" s="2">
        <v>1.2</v>
      </c>
      <c r="U13" s="2">
        <v>0.00159</v>
      </c>
      <c r="V13" s="11">
        <v>0.05</v>
      </c>
      <c r="W13" s="2"/>
      <c r="X13" s="2">
        <v>2.7</v>
      </c>
      <c r="Y13" s="2">
        <v>28</v>
      </c>
      <c r="Z13" s="2">
        <v>5.1</v>
      </c>
      <c r="AA13" s="2">
        <v>0.02</v>
      </c>
      <c r="AB13" s="2">
        <v>7.8</v>
      </c>
      <c r="AC13" s="2">
        <v>1.2</v>
      </c>
      <c r="AD13" s="2">
        <v>0.00159</v>
      </c>
      <c r="AE13" s="11">
        <v>0.05</v>
      </c>
      <c r="AF13" s="2"/>
      <c r="AG13" s="2">
        <v>2.7</v>
      </c>
      <c r="AH13" s="2">
        <v>28</v>
      </c>
      <c r="AI13" s="2">
        <v>5.1</v>
      </c>
      <c r="AJ13" s="2">
        <v>0.02</v>
      </c>
      <c r="AK13" s="2">
        <v>7.8</v>
      </c>
      <c r="AL13" s="2">
        <v>1.2</v>
      </c>
      <c r="AM13" s="2">
        <v>0.00159</v>
      </c>
      <c r="AN13" t="str">
        <f t="shared" si="2"/>
        <v>05080001030030</v>
      </c>
      <c r="AO13" s="4">
        <v>0.7922248107163657</v>
      </c>
      <c r="AP13" s="4">
        <v>0.01936517181129878</v>
      </c>
      <c r="AQ13" s="4">
        <v>0.1671520093185789</v>
      </c>
      <c r="AR13" t="str">
        <f t="shared" si="0"/>
        <v>3003094</v>
      </c>
    </row>
    <row r="14" spans="1:44" ht="12.75">
      <c r="A14" s="1" t="s">
        <v>27</v>
      </c>
      <c r="B14" s="1">
        <v>1982</v>
      </c>
      <c r="C14" s="1">
        <v>40</v>
      </c>
      <c r="D14" s="3">
        <v>44</v>
      </c>
      <c r="E14" s="1">
        <v>41.333333333333336</v>
      </c>
      <c r="G14" s="1">
        <v>22</v>
      </c>
      <c r="H14" s="1">
        <v>22</v>
      </c>
      <c r="I14" s="1">
        <v>22</v>
      </c>
      <c r="J14" s="2">
        <v>42</v>
      </c>
      <c r="N14" s="9">
        <v>0.33</v>
      </c>
      <c r="O14" s="10">
        <v>4.7</v>
      </c>
      <c r="P14" s="10">
        <v>18</v>
      </c>
      <c r="Q14" s="10">
        <v>5.4</v>
      </c>
      <c r="R14" s="10">
        <v>0.06</v>
      </c>
      <c r="S14" s="10"/>
      <c r="T14" s="10">
        <v>1.8</v>
      </c>
      <c r="U14" s="10">
        <v>0.00697</v>
      </c>
      <c r="V14" s="9">
        <v>1.6866666666666668</v>
      </c>
      <c r="W14" s="10"/>
      <c r="X14" s="10">
        <v>5.833333333333333</v>
      </c>
      <c r="Y14" s="10">
        <v>28</v>
      </c>
      <c r="Z14" s="10">
        <v>3.95</v>
      </c>
      <c r="AA14" s="10">
        <v>0.09166666666666667</v>
      </c>
      <c r="AB14" s="10"/>
      <c r="AC14" s="10">
        <v>2.4333333333333336</v>
      </c>
      <c r="AD14" s="10">
        <v>0.07365499999999998</v>
      </c>
      <c r="AE14" s="9">
        <v>2.45</v>
      </c>
      <c r="AF14" s="10"/>
      <c r="AG14" s="10">
        <v>8.6</v>
      </c>
      <c r="AH14" s="10">
        <v>41</v>
      </c>
      <c r="AI14" s="10">
        <v>5.9</v>
      </c>
      <c r="AJ14" s="10">
        <v>0.16</v>
      </c>
      <c r="AK14" s="10"/>
      <c r="AL14" s="10">
        <v>2.9</v>
      </c>
      <c r="AM14" s="10">
        <v>0.10934</v>
      </c>
      <c r="AN14" t="str">
        <f t="shared" si="2"/>
        <v>05080001030030</v>
      </c>
      <c r="AO14" s="4">
        <v>0.7723730814639906</v>
      </c>
      <c r="AP14" s="4">
        <v>0</v>
      </c>
      <c r="AQ14" s="4">
        <v>0.20968122786304605</v>
      </c>
      <c r="AR14" t="str">
        <f t="shared" si="0"/>
        <v>3003082</v>
      </c>
    </row>
    <row r="15" spans="1:44" ht="12.75">
      <c r="A15" s="1" t="s">
        <v>27</v>
      </c>
      <c r="B15" s="1">
        <v>1994</v>
      </c>
      <c r="C15" s="1">
        <v>36</v>
      </c>
      <c r="D15" s="3">
        <v>46</v>
      </c>
      <c r="E15" s="1">
        <v>41</v>
      </c>
      <c r="F15" s="1">
        <v>27.5</v>
      </c>
      <c r="G15" s="1">
        <v>30</v>
      </c>
      <c r="H15" s="1">
        <v>30</v>
      </c>
      <c r="I15" s="1">
        <v>30</v>
      </c>
      <c r="J15" s="1">
        <v>48</v>
      </c>
      <c r="K15" s="1">
        <v>6</v>
      </c>
      <c r="L15" s="1">
        <v>6</v>
      </c>
      <c r="M15" s="1">
        <v>6</v>
      </c>
      <c r="N15" s="11">
        <v>0.07</v>
      </c>
      <c r="O15" s="2">
        <v>1.7</v>
      </c>
      <c r="P15" s="2">
        <v>50</v>
      </c>
      <c r="Q15" s="2">
        <v>5.2</v>
      </c>
      <c r="R15" s="2">
        <v>0.04</v>
      </c>
      <c r="S15" s="2">
        <v>7.9</v>
      </c>
      <c r="T15" s="2">
        <v>0.7</v>
      </c>
      <c r="U15" s="2">
        <v>0.00278</v>
      </c>
      <c r="V15" s="11">
        <v>0.07</v>
      </c>
      <c r="W15" s="2"/>
      <c r="X15" s="2">
        <v>1.7</v>
      </c>
      <c r="Y15" s="2">
        <v>50</v>
      </c>
      <c r="Z15" s="2">
        <v>5.2</v>
      </c>
      <c r="AA15" s="2">
        <v>0.04</v>
      </c>
      <c r="AB15" s="2">
        <v>7.9</v>
      </c>
      <c r="AC15" s="2">
        <v>0.7</v>
      </c>
      <c r="AD15" s="2">
        <v>0.00278</v>
      </c>
      <c r="AE15" s="11">
        <v>0.07</v>
      </c>
      <c r="AF15" s="2"/>
      <c r="AG15" s="2">
        <v>1.7</v>
      </c>
      <c r="AH15" s="2">
        <v>50</v>
      </c>
      <c r="AI15" s="2">
        <v>5.2</v>
      </c>
      <c r="AJ15" s="2">
        <v>0.04</v>
      </c>
      <c r="AK15" s="2">
        <v>7.9</v>
      </c>
      <c r="AL15" s="2">
        <v>0.7</v>
      </c>
      <c r="AM15" s="2">
        <v>0.00278</v>
      </c>
      <c r="AN15" t="str">
        <f t="shared" si="2"/>
        <v>05080001030050</v>
      </c>
      <c r="AO15" s="4">
        <v>0.7723730814639906</v>
      </c>
      <c r="AP15" s="4">
        <v>0</v>
      </c>
      <c r="AQ15" s="4">
        <v>0.20968122786304605</v>
      </c>
      <c r="AR15" t="str">
        <f t="shared" si="0"/>
        <v>3005094</v>
      </c>
    </row>
    <row r="16" spans="1:44" ht="12.75">
      <c r="A16" s="1" t="s">
        <v>28</v>
      </c>
      <c r="B16" s="1">
        <v>1982</v>
      </c>
      <c r="C16" s="1">
        <v>18</v>
      </c>
      <c r="D16" s="3">
        <v>40</v>
      </c>
      <c r="E16" s="1">
        <v>32</v>
      </c>
      <c r="G16" s="1">
        <v>36</v>
      </c>
      <c r="H16" s="1">
        <v>36</v>
      </c>
      <c r="I16" s="1">
        <v>36</v>
      </c>
      <c r="J16" s="2">
        <v>41</v>
      </c>
      <c r="N16" s="9">
        <v>0.23</v>
      </c>
      <c r="O16" s="10">
        <v>1.2</v>
      </c>
      <c r="P16" s="10">
        <v>23</v>
      </c>
      <c r="Q16" s="10">
        <v>3.8</v>
      </c>
      <c r="R16" s="10">
        <v>0.04</v>
      </c>
      <c r="S16" s="10"/>
      <c r="T16" s="10">
        <v>0.8</v>
      </c>
      <c r="U16" s="10">
        <v>0.0057</v>
      </c>
      <c r="V16" s="9">
        <v>0.425</v>
      </c>
      <c r="W16" s="10"/>
      <c r="X16" s="10">
        <v>3.3833333333333333</v>
      </c>
      <c r="Y16" s="10">
        <v>27.75</v>
      </c>
      <c r="Z16" s="10">
        <v>4.95</v>
      </c>
      <c r="AA16" s="10">
        <v>0.1</v>
      </c>
      <c r="AB16" s="10"/>
      <c r="AC16" s="10">
        <v>1.2333333333333332</v>
      </c>
      <c r="AD16" s="10">
        <v>0.01735</v>
      </c>
      <c r="AE16" s="9">
        <v>0.75</v>
      </c>
      <c r="AF16" s="10"/>
      <c r="AG16" s="10">
        <v>4.7</v>
      </c>
      <c r="AH16" s="10">
        <v>37</v>
      </c>
      <c r="AI16" s="10">
        <v>6.3</v>
      </c>
      <c r="AJ16" s="10">
        <v>0.17</v>
      </c>
      <c r="AK16" s="10"/>
      <c r="AL16" s="10">
        <v>2.1</v>
      </c>
      <c r="AM16" s="10">
        <v>0.02622</v>
      </c>
      <c r="AN16" t="str">
        <f t="shared" si="2"/>
        <v>05080001030050</v>
      </c>
      <c r="AO16" s="4">
        <v>0.7442248154322457</v>
      </c>
      <c r="AP16" s="4">
        <v>0</v>
      </c>
      <c r="AQ16" s="4">
        <v>0.22695879971421767</v>
      </c>
      <c r="AR16" t="str">
        <f t="shared" si="0"/>
        <v>3005082</v>
      </c>
    </row>
    <row r="17" spans="1:44" ht="12.75">
      <c r="A17" s="1" t="s">
        <v>28</v>
      </c>
      <c r="B17" s="1">
        <v>1994</v>
      </c>
      <c r="C17" s="1">
        <v>32</v>
      </c>
      <c r="D17" s="3">
        <v>46</v>
      </c>
      <c r="E17" s="1">
        <v>39</v>
      </c>
      <c r="F17" s="1">
        <v>25</v>
      </c>
      <c r="G17" s="1">
        <v>48</v>
      </c>
      <c r="H17" s="1">
        <v>48</v>
      </c>
      <c r="I17" s="1">
        <v>48</v>
      </c>
      <c r="J17" s="1">
        <v>47</v>
      </c>
      <c r="K17" s="1">
        <v>2</v>
      </c>
      <c r="L17" s="1">
        <v>2</v>
      </c>
      <c r="M17" s="1">
        <v>2</v>
      </c>
      <c r="N17" s="11">
        <v>0.05</v>
      </c>
      <c r="O17" s="2">
        <v>4</v>
      </c>
      <c r="P17" s="2">
        <v>58</v>
      </c>
      <c r="Q17" s="2">
        <v>6.3</v>
      </c>
      <c r="R17" s="2">
        <v>0.02</v>
      </c>
      <c r="S17" s="2">
        <v>8.2</v>
      </c>
      <c r="T17" s="2">
        <v>0.6</v>
      </c>
      <c r="U17" s="2">
        <v>0.00425</v>
      </c>
      <c r="V17" s="11">
        <v>0.05</v>
      </c>
      <c r="W17" s="2"/>
      <c r="X17" s="2">
        <v>4</v>
      </c>
      <c r="Y17" s="2">
        <v>58</v>
      </c>
      <c r="Z17" s="2">
        <v>6.3</v>
      </c>
      <c r="AA17" s="2">
        <v>0.02</v>
      </c>
      <c r="AB17" s="2">
        <v>8.2</v>
      </c>
      <c r="AC17" s="2">
        <v>0.6</v>
      </c>
      <c r="AD17" s="2">
        <v>0.00425</v>
      </c>
      <c r="AE17" s="11">
        <v>0.05</v>
      </c>
      <c r="AF17" s="2"/>
      <c r="AG17" s="2">
        <v>4</v>
      </c>
      <c r="AH17" s="2">
        <v>58</v>
      </c>
      <c r="AI17" s="2">
        <v>6.3</v>
      </c>
      <c r="AJ17" s="2">
        <v>0.02</v>
      </c>
      <c r="AK17" s="2">
        <v>8.2</v>
      </c>
      <c r="AL17" s="2">
        <v>0.6</v>
      </c>
      <c r="AM17" s="2">
        <v>0.00425</v>
      </c>
      <c r="AN17" t="str">
        <f t="shared" si="2"/>
        <v>05080001030060</v>
      </c>
      <c r="AO17" s="4">
        <v>0.7442248154322457</v>
      </c>
      <c r="AP17" s="4">
        <v>0</v>
      </c>
      <c r="AQ17" s="4">
        <v>0.22695879971421767</v>
      </c>
      <c r="AR17" t="str">
        <f t="shared" si="0"/>
        <v>3006094</v>
      </c>
    </row>
    <row r="18" spans="1:44" ht="12.75">
      <c r="A18" s="1" t="s">
        <v>35</v>
      </c>
      <c r="B18" s="1">
        <v>1984</v>
      </c>
      <c r="C18" s="1">
        <v>26</v>
      </c>
      <c r="D18" s="3">
        <v>40</v>
      </c>
      <c r="E18" s="1">
        <v>33</v>
      </c>
      <c r="J18" s="1">
        <v>58.5</v>
      </c>
      <c r="K18" s="1">
        <v>7</v>
      </c>
      <c r="L18" s="1">
        <v>17</v>
      </c>
      <c r="M18" s="1">
        <v>12</v>
      </c>
      <c r="N18" s="9">
        <v>0.05</v>
      </c>
      <c r="O18" s="10">
        <v>1.2</v>
      </c>
      <c r="P18" s="10">
        <v>10</v>
      </c>
      <c r="Q18" s="10">
        <v>7.4</v>
      </c>
      <c r="R18" s="10">
        <v>0.02</v>
      </c>
      <c r="S18" s="10"/>
      <c r="T18" s="10">
        <v>0.3</v>
      </c>
      <c r="U18" s="10">
        <v>0.00079</v>
      </c>
      <c r="V18" s="9">
        <v>0.05</v>
      </c>
      <c r="W18" s="10"/>
      <c r="X18" s="10">
        <v>1.2</v>
      </c>
      <c r="Y18" s="10">
        <v>10</v>
      </c>
      <c r="Z18" s="10">
        <v>7.95</v>
      </c>
      <c r="AA18" s="10">
        <v>0.02</v>
      </c>
      <c r="AB18" s="10"/>
      <c r="AC18" s="10">
        <v>0.3</v>
      </c>
      <c r="AD18" s="10">
        <v>0.00079</v>
      </c>
      <c r="AE18" s="9">
        <v>0.05</v>
      </c>
      <c r="AF18" s="10"/>
      <c r="AG18" s="10">
        <v>1.2</v>
      </c>
      <c r="AH18" s="10">
        <v>10</v>
      </c>
      <c r="AI18" s="10">
        <v>8.5</v>
      </c>
      <c r="AJ18" s="10">
        <v>0.02</v>
      </c>
      <c r="AK18" s="10"/>
      <c r="AL18" s="10">
        <v>0.3</v>
      </c>
      <c r="AM18" s="10">
        <v>0.00079</v>
      </c>
      <c r="AN18" t="str">
        <f t="shared" si="2"/>
        <v>05080001030060</v>
      </c>
      <c r="AO18" s="4">
        <v>0.6487358795051102</v>
      </c>
      <c r="AP18" s="4">
        <v>0.050430338891877355</v>
      </c>
      <c r="AQ18" s="4">
        <v>0.28106508875739644</v>
      </c>
      <c r="AR18" t="str">
        <f t="shared" si="0"/>
        <v>3006084</v>
      </c>
    </row>
    <row r="19" spans="1:44" ht="12.75">
      <c r="A19" s="1" t="s">
        <v>35</v>
      </c>
      <c r="B19" s="1">
        <v>1994</v>
      </c>
      <c r="C19" s="1">
        <v>28</v>
      </c>
      <c r="D19" s="3">
        <v>46</v>
      </c>
      <c r="E19" s="1">
        <v>35.5</v>
      </c>
      <c r="J19" s="1">
        <v>62</v>
      </c>
      <c r="K19" s="1">
        <v>3</v>
      </c>
      <c r="L19" s="1">
        <v>9</v>
      </c>
      <c r="M19" s="1">
        <v>6</v>
      </c>
      <c r="N19" s="11">
        <v>0.05</v>
      </c>
      <c r="O19" s="2">
        <v>1</v>
      </c>
      <c r="P19" s="2">
        <v>10</v>
      </c>
      <c r="Q19" s="2">
        <v>9.4</v>
      </c>
      <c r="R19" s="2">
        <v>0.02</v>
      </c>
      <c r="S19" s="2">
        <v>8.02</v>
      </c>
      <c r="T19" s="2">
        <v>0.2</v>
      </c>
      <c r="U19" s="2">
        <v>0.00195</v>
      </c>
      <c r="V19" s="11">
        <v>0.05</v>
      </c>
      <c r="W19" s="2"/>
      <c r="X19" s="2">
        <v>1</v>
      </c>
      <c r="Y19" s="2">
        <v>10</v>
      </c>
      <c r="Z19" s="2">
        <v>9.4</v>
      </c>
      <c r="AA19" s="2">
        <v>0.02</v>
      </c>
      <c r="AB19" s="2">
        <v>8.02</v>
      </c>
      <c r="AC19" s="2">
        <v>0.2</v>
      </c>
      <c r="AD19" s="2">
        <v>0.00195</v>
      </c>
      <c r="AE19" s="11">
        <v>0.05</v>
      </c>
      <c r="AF19" s="2"/>
      <c r="AG19" s="2">
        <v>1</v>
      </c>
      <c r="AH19" s="2">
        <v>10</v>
      </c>
      <c r="AI19" s="2">
        <v>9.4</v>
      </c>
      <c r="AJ19" s="2">
        <v>0.02</v>
      </c>
      <c r="AK19" s="2">
        <v>8.02</v>
      </c>
      <c r="AL19" s="2">
        <v>0.2</v>
      </c>
      <c r="AM19" s="2">
        <v>0.00195</v>
      </c>
      <c r="AN19" t="str">
        <f t="shared" si="2"/>
        <v>05080001030070</v>
      </c>
      <c r="AO19" s="4">
        <v>0.6487358795051102</v>
      </c>
      <c r="AP19" s="4">
        <v>0.050430338891877355</v>
      </c>
      <c r="AQ19" s="4">
        <v>0.28106508875739644</v>
      </c>
      <c r="AR19" t="str">
        <f t="shared" si="0"/>
        <v>3007094</v>
      </c>
    </row>
    <row r="20" spans="1:44" ht="12.75">
      <c r="A20" s="1" t="s">
        <v>29</v>
      </c>
      <c r="B20" s="1">
        <v>1982</v>
      </c>
      <c r="C20" s="1">
        <v>12</v>
      </c>
      <c r="D20" s="3">
        <v>42</v>
      </c>
      <c r="E20" s="1">
        <v>26</v>
      </c>
      <c r="J20" s="1">
        <v>55.833333333333336</v>
      </c>
      <c r="K20" s="1">
        <v>8</v>
      </c>
      <c r="L20" s="1">
        <v>14</v>
      </c>
      <c r="M20" s="1">
        <v>12</v>
      </c>
      <c r="N20" s="9">
        <v>0.05</v>
      </c>
      <c r="O20" s="10">
        <v>1</v>
      </c>
      <c r="P20" s="10">
        <v>14</v>
      </c>
      <c r="Q20" s="2">
        <v>3.9</v>
      </c>
      <c r="R20" s="10">
        <v>0.04</v>
      </c>
      <c r="S20" s="10"/>
      <c r="T20" s="10">
        <v>0.7</v>
      </c>
      <c r="U20" s="10">
        <v>0.00286</v>
      </c>
      <c r="V20" s="9">
        <v>0.08</v>
      </c>
      <c r="W20" s="10"/>
      <c r="X20" s="10">
        <v>1.65</v>
      </c>
      <c r="Y20" s="10">
        <v>21.333333333333332</v>
      </c>
      <c r="Z20" s="10">
        <v>9</v>
      </c>
      <c r="AA20" s="10">
        <v>0.1</v>
      </c>
      <c r="AB20" s="10"/>
      <c r="AC20" s="10">
        <v>0.9</v>
      </c>
      <c r="AD20" s="10">
        <v>0.0037233333333333333</v>
      </c>
      <c r="AE20" s="9">
        <v>0.11</v>
      </c>
      <c r="AF20" s="10"/>
      <c r="AG20" s="10">
        <v>2.7</v>
      </c>
      <c r="AH20" s="10">
        <v>27</v>
      </c>
      <c r="AI20" s="10">
        <v>11.8</v>
      </c>
      <c r="AJ20" s="10">
        <v>0.14</v>
      </c>
      <c r="AK20" s="10"/>
      <c r="AL20" s="10">
        <v>1.1</v>
      </c>
      <c r="AM20" s="10">
        <v>0.00426</v>
      </c>
      <c r="AN20" t="str">
        <f t="shared" si="2"/>
        <v>05080001030070</v>
      </c>
      <c r="AO20" s="4">
        <v>0.48173768677365797</v>
      </c>
      <c r="AP20" s="4">
        <v>0.1754288876591035</v>
      </c>
      <c r="AQ20" s="4">
        <v>0.3079690094078583</v>
      </c>
      <c r="AR20" t="str">
        <f t="shared" si="0"/>
        <v>3007082</v>
      </c>
    </row>
    <row r="21" spans="1:44" ht="12.75">
      <c r="A21" s="1" t="s">
        <v>29</v>
      </c>
      <c r="B21" s="1">
        <v>1984</v>
      </c>
      <c r="C21" s="1">
        <v>12</v>
      </c>
      <c r="D21" s="3">
        <v>28</v>
      </c>
      <c r="E21" s="1">
        <v>22.333333333333332</v>
      </c>
      <c r="J21" s="1">
        <v>55</v>
      </c>
      <c r="K21" s="1">
        <v>8</v>
      </c>
      <c r="L21" s="1">
        <v>14</v>
      </c>
      <c r="M21" s="1">
        <v>10</v>
      </c>
      <c r="N21" s="11">
        <v>0.05</v>
      </c>
      <c r="O21" s="2">
        <v>1.1</v>
      </c>
      <c r="P21" s="2">
        <v>10</v>
      </c>
      <c r="Q21" s="2">
        <v>5.1</v>
      </c>
      <c r="R21" s="2">
        <v>0.02</v>
      </c>
      <c r="S21" s="2"/>
      <c r="T21" s="2">
        <v>0.2</v>
      </c>
      <c r="U21" s="2">
        <v>0.00023</v>
      </c>
      <c r="V21" s="11">
        <v>0.2790909090909091</v>
      </c>
      <c r="W21" s="2"/>
      <c r="X21" s="2">
        <v>9.636363636363637</v>
      </c>
      <c r="Y21" s="2">
        <v>46.09090909090909</v>
      </c>
      <c r="Z21" s="2">
        <v>8.766666666666667</v>
      </c>
      <c r="AA21" s="2">
        <v>0.10545454545454547</v>
      </c>
      <c r="AB21" s="2"/>
      <c r="AC21" s="2">
        <v>1.6090909090909091</v>
      </c>
      <c r="AD21" s="2">
        <v>0.0029263636363636367</v>
      </c>
      <c r="AE21" s="11">
        <v>0.87</v>
      </c>
      <c r="AF21" s="2"/>
      <c r="AG21" s="2">
        <v>27</v>
      </c>
      <c r="AH21" s="2">
        <v>120</v>
      </c>
      <c r="AI21" s="2">
        <v>10</v>
      </c>
      <c r="AJ21" s="2">
        <v>0.22</v>
      </c>
      <c r="AK21" s="2"/>
      <c r="AL21" s="2">
        <v>3.5</v>
      </c>
      <c r="AM21" s="2">
        <v>0.01094</v>
      </c>
      <c r="AN21" t="str">
        <f t="shared" si="2"/>
        <v>05080001030070</v>
      </c>
      <c r="AO21" s="4">
        <v>0.48173768677365797</v>
      </c>
      <c r="AP21" s="4">
        <v>0.1754288876591035</v>
      </c>
      <c r="AQ21" s="4">
        <v>0.3079690094078583</v>
      </c>
      <c r="AR21" t="str">
        <f t="shared" si="0"/>
        <v>3007084</v>
      </c>
    </row>
    <row r="22" spans="1:44" ht="12.75">
      <c r="A22" s="1" t="s">
        <v>29</v>
      </c>
      <c r="B22" s="1">
        <v>1994</v>
      </c>
      <c r="C22" s="1">
        <v>30</v>
      </c>
      <c r="D22" s="3">
        <v>46</v>
      </c>
      <c r="E22" s="1">
        <v>36.333333333333336</v>
      </c>
      <c r="G22" s="1">
        <v>44</v>
      </c>
      <c r="H22" s="1">
        <v>44</v>
      </c>
      <c r="I22" s="1">
        <v>44</v>
      </c>
      <c r="J22" s="1">
        <v>60.5</v>
      </c>
      <c r="K22" s="1">
        <v>10</v>
      </c>
      <c r="L22" s="1">
        <v>16</v>
      </c>
      <c r="M22" s="1">
        <v>13</v>
      </c>
      <c r="N22" s="11">
        <v>0.05</v>
      </c>
      <c r="O22" s="2">
        <v>1</v>
      </c>
      <c r="P22" s="2">
        <v>10</v>
      </c>
      <c r="Q22" s="2">
        <v>7</v>
      </c>
      <c r="R22" s="2">
        <v>0.02</v>
      </c>
      <c r="S22" s="2">
        <v>7.94</v>
      </c>
      <c r="T22" s="2">
        <v>0.2</v>
      </c>
      <c r="U22" s="2">
        <v>0.00283</v>
      </c>
      <c r="V22" s="11">
        <v>0.055</v>
      </c>
      <c r="W22" s="2"/>
      <c r="X22" s="2">
        <v>1.15</v>
      </c>
      <c r="Y22" s="2">
        <v>19.5</v>
      </c>
      <c r="Z22" s="2">
        <v>9.816666666666668</v>
      </c>
      <c r="AA22" s="2">
        <v>0.023333333333333334</v>
      </c>
      <c r="AB22" s="2">
        <v>8.24</v>
      </c>
      <c r="AC22" s="2">
        <v>0.6</v>
      </c>
      <c r="AD22" s="2">
        <v>0.004096666666666666</v>
      </c>
      <c r="AE22" s="11">
        <v>0.07</v>
      </c>
      <c r="AF22" s="2"/>
      <c r="AG22" s="2">
        <v>1.5</v>
      </c>
      <c r="AH22" s="2">
        <v>50</v>
      </c>
      <c r="AI22" s="2">
        <v>12.6</v>
      </c>
      <c r="AJ22" s="2">
        <v>0.03</v>
      </c>
      <c r="AK22" s="2">
        <v>8.41</v>
      </c>
      <c r="AL22" s="2">
        <v>0.9</v>
      </c>
      <c r="AM22" s="2">
        <v>0.00599</v>
      </c>
      <c r="AN22" t="str">
        <f t="shared" si="2"/>
        <v>05080001030080</v>
      </c>
      <c r="AO22" s="4">
        <v>0.48173768677365797</v>
      </c>
      <c r="AP22" s="4">
        <v>0.1754288876591035</v>
      </c>
      <c r="AQ22" s="4">
        <v>0.3079690094078583</v>
      </c>
      <c r="AR22" t="str">
        <f t="shared" si="0"/>
        <v>3008094</v>
      </c>
    </row>
    <row r="23" spans="1:44" ht="12.75">
      <c r="A23" s="1" t="s">
        <v>30</v>
      </c>
      <c r="B23" s="1">
        <v>1982</v>
      </c>
      <c r="C23" s="1">
        <v>28</v>
      </c>
      <c r="D23" s="3">
        <v>34</v>
      </c>
      <c r="E23" s="1">
        <v>31</v>
      </c>
      <c r="J23" s="2">
        <v>40</v>
      </c>
      <c r="N23" s="9">
        <v>0.05</v>
      </c>
      <c r="O23" s="10">
        <v>1</v>
      </c>
      <c r="P23" s="10">
        <v>11</v>
      </c>
      <c r="Q23" s="10">
        <v>8.3</v>
      </c>
      <c r="R23" s="10">
        <v>0.02</v>
      </c>
      <c r="S23" s="10"/>
      <c r="T23" s="10">
        <v>0.4</v>
      </c>
      <c r="U23" s="10">
        <v>0.00352</v>
      </c>
      <c r="V23" s="9">
        <v>0.154</v>
      </c>
      <c r="W23" s="10"/>
      <c r="X23" s="10">
        <v>1.3</v>
      </c>
      <c r="Y23" s="10">
        <v>17</v>
      </c>
      <c r="Z23" s="10">
        <v>9.88</v>
      </c>
      <c r="AA23" s="10">
        <v>0.02</v>
      </c>
      <c r="AB23" s="10"/>
      <c r="AC23" s="10">
        <v>0.6</v>
      </c>
      <c r="AD23" s="10">
        <v>0.013833999999999999</v>
      </c>
      <c r="AE23" s="9">
        <v>0.57</v>
      </c>
      <c r="AF23" s="10"/>
      <c r="AG23" s="10">
        <v>2.1</v>
      </c>
      <c r="AH23" s="10">
        <v>26</v>
      </c>
      <c r="AI23" s="10">
        <v>11</v>
      </c>
      <c r="AJ23" s="10">
        <v>0.02</v>
      </c>
      <c r="AK23" s="10"/>
      <c r="AL23" s="10">
        <v>1.1</v>
      </c>
      <c r="AM23" s="10">
        <v>0.05252</v>
      </c>
      <c r="AN23" t="str">
        <f t="shared" si="2"/>
        <v>05080001030080</v>
      </c>
      <c r="AO23" s="4">
        <v>0.6161806208842897</v>
      </c>
      <c r="AP23" s="4">
        <v>0.039510818438381945</v>
      </c>
      <c r="AQ23" s="4">
        <v>0.3236124176857949</v>
      </c>
      <c r="AR23" t="str">
        <f t="shared" si="0"/>
        <v>3008082</v>
      </c>
    </row>
    <row r="24" spans="1:44" ht="12.75">
      <c r="A24" s="1" t="s">
        <v>30</v>
      </c>
      <c r="B24" s="1">
        <v>1994</v>
      </c>
      <c r="C24" s="1">
        <v>50</v>
      </c>
      <c r="D24" s="3">
        <v>52</v>
      </c>
      <c r="E24" s="1">
        <v>51</v>
      </c>
      <c r="G24" s="1">
        <v>48</v>
      </c>
      <c r="H24" s="1">
        <v>48</v>
      </c>
      <c r="I24" s="1">
        <v>48</v>
      </c>
      <c r="J24" s="1">
        <v>55</v>
      </c>
      <c r="K24" s="1">
        <v>7</v>
      </c>
      <c r="L24" s="1">
        <v>7</v>
      </c>
      <c r="M24" s="1">
        <v>7</v>
      </c>
      <c r="N24" s="11">
        <v>0.05</v>
      </c>
      <c r="O24" s="2">
        <v>1</v>
      </c>
      <c r="P24" s="2">
        <v>10</v>
      </c>
      <c r="Q24" s="2">
        <v>9.1</v>
      </c>
      <c r="R24" s="2">
        <v>0.02</v>
      </c>
      <c r="S24" s="2">
        <v>8.29</v>
      </c>
      <c r="T24" s="2">
        <v>0.5</v>
      </c>
      <c r="U24" s="2">
        <v>0.00435</v>
      </c>
      <c r="V24" s="11">
        <v>0.05</v>
      </c>
      <c r="W24" s="2"/>
      <c r="X24" s="2">
        <v>1</v>
      </c>
      <c r="Y24" s="2">
        <v>11.5</v>
      </c>
      <c r="Z24" s="2">
        <v>9.55</v>
      </c>
      <c r="AA24" s="2">
        <v>0.02</v>
      </c>
      <c r="AB24" s="2">
        <v>8.34</v>
      </c>
      <c r="AC24" s="2">
        <v>0.5</v>
      </c>
      <c r="AD24" s="2">
        <v>0.0052250000000000005</v>
      </c>
      <c r="AE24" s="11">
        <v>0.05</v>
      </c>
      <c r="AF24" s="2"/>
      <c r="AG24" s="2">
        <v>1</v>
      </c>
      <c r="AH24" s="2">
        <v>13</v>
      </c>
      <c r="AI24" s="2">
        <v>10</v>
      </c>
      <c r="AJ24" s="2">
        <v>0.02</v>
      </c>
      <c r="AK24" s="2">
        <v>8.39</v>
      </c>
      <c r="AL24" s="2">
        <v>0.5</v>
      </c>
      <c r="AM24" s="2">
        <v>0.0061</v>
      </c>
      <c r="AN24" t="str">
        <f t="shared" si="2"/>
        <v>05080001040010</v>
      </c>
      <c r="AO24" s="4">
        <v>0.6161806208842897</v>
      </c>
      <c r="AP24" s="4">
        <v>0.039510818438381945</v>
      </c>
      <c r="AQ24" s="4">
        <v>0.3236124176857949</v>
      </c>
      <c r="AR24" t="str">
        <f t="shared" si="0"/>
        <v>4001094</v>
      </c>
    </row>
    <row r="25" spans="1:44" ht="12.75">
      <c r="A25" s="1" t="s">
        <v>31</v>
      </c>
      <c r="B25" s="1">
        <v>1982</v>
      </c>
      <c r="C25" s="1">
        <v>24</v>
      </c>
      <c r="D25" s="3">
        <v>52</v>
      </c>
      <c r="E25" s="1">
        <v>35.77777777777778</v>
      </c>
      <c r="G25" s="1">
        <v>46</v>
      </c>
      <c r="H25" s="1">
        <v>46</v>
      </c>
      <c r="I25" s="1">
        <v>46</v>
      </c>
      <c r="J25" s="1">
        <v>53</v>
      </c>
      <c r="K25" s="1">
        <v>11</v>
      </c>
      <c r="L25" s="1">
        <v>11</v>
      </c>
      <c r="M25" s="1">
        <v>11</v>
      </c>
      <c r="N25" s="9">
        <v>0.05</v>
      </c>
      <c r="O25" s="10">
        <v>1.7</v>
      </c>
      <c r="P25" s="10">
        <v>19</v>
      </c>
      <c r="Q25" s="10">
        <v>6.5</v>
      </c>
      <c r="R25" s="10">
        <v>0.02</v>
      </c>
      <c r="S25" s="10"/>
      <c r="T25" s="10">
        <v>0.6</v>
      </c>
      <c r="U25" s="10">
        <v>0.00333</v>
      </c>
      <c r="V25" s="9">
        <v>0.095</v>
      </c>
      <c r="W25" s="10"/>
      <c r="X25" s="10">
        <v>3.35</v>
      </c>
      <c r="Y25" s="10">
        <v>21.75</v>
      </c>
      <c r="Z25" s="10">
        <v>8.083333333333334</v>
      </c>
      <c r="AA25" s="10">
        <v>0.04666666666666666</v>
      </c>
      <c r="AB25" s="10"/>
      <c r="AC25" s="10">
        <v>1.0833333333333333</v>
      </c>
      <c r="AD25" s="10">
        <v>0.005059999999999999</v>
      </c>
      <c r="AE25" s="9">
        <v>0.27</v>
      </c>
      <c r="AF25" s="10"/>
      <c r="AG25" s="10">
        <v>6.9</v>
      </c>
      <c r="AH25" s="10">
        <v>28</v>
      </c>
      <c r="AI25" s="10">
        <v>10.3</v>
      </c>
      <c r="AJ25" s="10">
        <v>0.15</v>
      </c>
      <c r="AK25" s="10"/>
      <c r="AL25" s="10">
        <v>1.7</v>
      </c>
      <c r="AM25" s="10">
        <v>0.00668</v>
      </c>
      <c r="AN25" t="str">
        <f t="shared" si="2"/>
        <v>05080001040010</v>
      </c>
      <c r="AO25" s="4">
        <v>0.36973478939157567</v>
      </c>
      <c r="AP25" s="4">
        <v>0.0031201248049922</v>
      </c>
      <c r="AQ25" s="4">
        <v>0.5031201248049922</v>
      </c>
      <c r="AR25" t="str">
        <f t="shared" si="0"/>
        <v>4001082</v>
      </c>
    </row>
    <row r="26" spans="1:44" ht="12.75">
      <c r="A26" s="1" t="s">
        <v>31</v>
      </c>
      <c r="B26" s="1">
        <v>1994</v>
      </c>
      <c r="C26" s="1">
        <v>34</v>
      </c>
      <c r="D26" s="3">
        <v>56</v>
      </c>
      <c r="E26" s="1">
        <v>47.333333333333336</v>
      </c>
      <c r="F26" s="1">
        <v>41.666666666666664</v>
      </c>
      <c r="G26" s="1">
        <v>18</v>
      </c>
      <c r="H26" s="1">
        <v>52</v>
      </c>
      <c r="I26" s="1">
        <v>36.666666666666664</v>
      </c>
      <c r="J26" s="1">
        <v>69.33333333333333</v>
      </c>
      <c r="K26" s="1">
        <v>11</v>
      </c>
      <c r="L26" s="1">
        <v>16</v>
      </c>
      <c r="M26" s="1">
        <v>13.666666666666666</v>
      </c>
      <c r="N26" s="11">
        <v>0.05</v>
      </c>
      <c r="O26" s="2">
        <v>3.8</v>
      </c>
      <c r="P26" s="2">
        <v>28</v>
      </c>
      <c r="Q26" s="2">
        <v>9.2</v>
      </c>
      <c r="R26" s="2">
        <v>0.02</v>
      </c>
      <c r="S26" s="2">
        <v>8.26</v>
      </c>
      <c r="T26" s="2">
        <v>0.6</v>
      </c>
      <c r="U26" s="2">
        <v>0.00499</v>
      </c>
      <c r="V26" s="11">
        <v>0.05</v>
      </c>
      <c r="W26" s="2"/>
      <c r="X26" s="2">
        <v>4.266666666666667</v>
      </c>
      <c r="Y26" s="2">
        <v>33.666666666666664</v>
      </c>
      <c r="Z26" s="2">
        <v>11.166666666666666</v>
      </c>
      <c r="AA26" s="2">
        <v>0.02</v>
      </c>
      <c r="AB26" s="2">
        <v>8.396666666666667</v>
      </c>
      <c r="AC26" s="2">
        <v>0.7666666666666667</v>
      </c>
      <c r="AD26" s="2">
        <v>0.007386666666666666</v>
      </c>
      <c r="AE26" s="11">
        <v>0.05</v>
      </c>
      <c r="AF26" s="2"/>
      <c r="AG26" s="2">
        <v>5.2</v>
      </c>
      <c r="AH26" s="2">
        <v>37</v>
      </c>
      <c r="AI26" s="2">
        <v>14.2</v>
      </c>
      <c r="AJ26" s="2">
        <v>0.02</v>
      </c>
      <c r="AK26" s="2">
        <v>8.62</v>
      </c>
      <c r="AL26" s="2">
        <v>0.9</v>
      </c>
      <c r="AM26" s="2">
        <v>0.01162</v>
      </c>
      <c r="AN26" t="str">
        <f t="shared" si="2"/>
        <v>05080001040020</v>
      </c>
      <c r="AO26" s="4">
        <v>0.36973478939157567</v>
      </c>
      <c r="AP26" s="4">
        <v>0.0031201248049922</v>
      </c>
      <c r="AQ26" s="4">
        <v>0.5031201248049922</v>
      </c>
      <c r="AR26" t="str">
        <f t="shared" si="0"/>
        <v>4002094</v>
      </c>
    </row>
    <row r="27" spans="1:44" ht="12.75">
      <c r="A27" s="1" t="s">
        <v>32</v>
      </c>
      <c r="B27" s="1">
        <v>1982</v>
      </c>
      <c r="C27" s="1">
        <v>42</v>
      </c>
      <c r="D27" s="3">
        <v>48</v>
      </c>
      <c r="E27" s="1">
        <v>45</v>
      </c>
      <c r="J27" s="1">
        <v>47</v>
      </c>
      <c r="K27" s="1">
        <v>14</v>
      </c>
      <c r="L27" s="1">
        <v>14</v>
      </c>
      <c r="M27" s="1">
        <v>14</v>
      </c>
      <c r="N27" s="9">
        <v>0.05</v>
      </c>
      <c r="O27" s="10">
        <v>1</v>
      </c>
      <c r="P27" s="10">
        <v>10</v>
      </c>
      <c r="Q27" s="10">
        <v>9.7</v>
      </c>
      <c r="R27" s="10">
        <v>0.02</v>
      </c>
      <c r="S27" s="10"/>
      <c r="T27" s="10">
        <v>0.3</v>
      </c>
      <c r="U27" s="10">
        <v>0.00283</v>
      </c>
      <c r="V27" s="9">
        <v>0.05</v>
      </c>
      <c r="W27" s="10"/>
      <c r="X27" s="10">
        <v>1</v>
      </c>
      <c r="Y27" s="10">
        <v>13.5</v>
      </c>
      <c r="Z27" s="10">
        <v>10.766666666666667</v>
      </c>
      <c r="AA27" s="10">
        <v>0.02</v>
      </c>
      <c r="AB27" s="10"/>
      <c r="AC27" s="10">
        <v>0.3666666666666667</v>
      </c>
      <c r="AD27" s="10">
        <v>0.003796666666666667</v>
      </c>
      <c r="AE27" s="9">
        <v>0.05</v>
      </c>
      <c r="AF27" s="10"/>
      <c r="AG27" s="10">
        <v>1</v>
      </c>
      <c r="AH27" s="10">
        <v>17</v>
      </c>
      <c r="AI27" s="10">
        <v>11.4</v>
      </c>
      <c r="AJ27" s="10">
        <v>0.02</v>
      </c>
      <c r="AK27" s="10"/>
      <c r="AL27" s="10">
        <v>0.4</v>
      </c>
      <c r="AM27" s="10">
        <v>0.00505</v>
      </c>
      <c r="AN27" t="str">
        <f t="shared" si="2"/>
        <v>05080001040030</v>
      </c>
      <c r="AO27" s="4">
        <v>0.8156170367673826</v>
      </c>
      <c r="AP27" s="4">
        <v>0</v>
      </c>
      <c r="AQ27" s="4">
        <v>0.16527120495085548</v>
      </c>
      <c r="AR27" t="str">
        <f t="shared" si="0"/>
        <v>4003082</v>
      </c>
    </row>
    <row r="28" spans="1:44" ht="12.75">
      <c r="A28" s="1" t="s">
        <v>33</v>
      </c>
      <c r="B28" s="1">
        <v>1982</v>
      </c>
      <c r="C28" s="1">
        <v>44</v>
      </c>
      <c r="D28" s="3">
        <v>46</v>
      </c>
      <c r="E28" s="1">
        <v>45</v>
      </c>
      <c r="J28" s="1">
        <v>83</v>
      </c>
      <c r="K28" s="1">
        <v>20</v>
      </c>
      <c r="L28" s="1">
        <v>20</v>
      </c>
      <c r="M28" s="1">
        <v>20</v>
      </c>
      <c r="N28" s="9">
        <v>0.05</v>
      </c>
      <c r="O28" s="10">
        <v>1</v>
      </c>
      <c r="P28" s="10">
        <v>10</v>
      </c>
      <c r="Q28" s="10">
        <v>9.4</v>
      </c>
      <c r="R28" s="10">
        <v>0.02</v>
      </c>
      <c r="S28" s="10"/>
      <c r="T28" s="10">
        <v>0.2</v>
      </c>
      <c r="U28" s="10">
        <v>0.00302</v>
      </c>
      <c r="V28" s="9">
        <v>0.05</v>
      </c>
      <c r="W28" s="10"/>
      <c r="X28" s="10">
        <v>1.0333333333333334</v>
      </c>
      <c r="Y28" s="10">
        <v>10</v>
      </c>
      <c r="Z28" s="10">
        <v>10.8</v>
      </c>
      <c r="AA28" s="10">
        <v>0.02</v>
      </c>
      <c r="AB28" s="10"/>
      <c r="AC28" s="10">
        <v>0.2333333333333333</v>
      </c>
      <c r="AD28" s="10">
        <v>0.0040100000000000005</v>
      </c>
      <c r="AE28" s="9">
        <v>0.05</v>
      </c>
      <c r="AF28" s="10"/>
      <c r="AG28" s="10">
        <v>1.1</v>
      </c>
      <c r="AH28" s="10">
        <v>10</v>
      </c>
      <c r="AI28" s="10">
        <v>12.8</v>
      </c>
      <c r="AJ28" s="10">
        <v>0.02</v>
      </c>
      <c r="AK28" s="10"/>
      <c r="AL28" s="10">
        <v>0.3</v>
      </c>
      <c r="AM28" s="10">
        <v>0.00505</v>
      </c>
      <c r="AN28" t="str">
        <f t="shared" si="2"/>
        <v>05080001040030</v>
      </c>
      <c r="AO28" s="4">
        <v>0.6431306845380564</v>
      </c>
      <c r="AP28" s="4">
        <v>0.00861656294877932</v>
      </c>
      <c r="AQ28" s="4">
        <v>0.3228817616084251</v>
      </c>
      <c r="AR28" t="str">
        <f t="shared" si="0"/>
        <v>4003082</v>
      </c>
    </row>
    <row r="29" spans="1:44" ht="12.75">
      <c r="A29" s="1" t="s">
        <v>33</v>
      </c>
      <c r="B29" s="1">
        <v>1994</v>
      </c>
      <c r="C29" s="1">
        <v>52</v>
      </c>
      <c r="D29" s="3">
        <v>56</v>
      </c>
      <c r="E29" s="1">
        <v>54</v>
      </c>
      <c r="F29" s="1">
        <v>0</v>
      </c>
      <c r="G29" s="1">
        <v>52</v>
      </c>
      <c r="H29" s="1">
        <v>52</v>
      </c>
      <c r="I29" s="1">
        <v>52</v>
      </c>
      <c r="J29" s="1">
        <v>58</v>
      </c>
      <c r="K29" s="1">
        <v>13</v>
      </c>
      <c r="L29" s="1">
        <v>16</v>
      </c>
      <c r="M29" s="1">
        <v>14.5</v>
      </c>
      <c r="N29" s="11">
        <v>0.05</v>
      </c>
      <c r="O29" s="2">
        <v>1</v>
      </c>
      <c r="P29" s="2">
        <v>13</v>
      </c>
      <c r="Q29" s="2">
        <v>9.8</v>
      </c>
      <c r="R29" s="2">
        <v>0.02</v>
      </c>
      <c r="S29" s="2">
        <v>8.27</v>
      </c>
      <c r="T29" s="2">
        <v>0.3</v>
      </c>
      <c r="U29" s="2">
        <v>0.00409</v>
      </c>
      <c r="V29" s="11">
        <v>0.05</v>
      </c>
      <c r="W29" s="2"/>
      <c r="X29" s="2">
        <v>1</v>
      </c>
      <c r="Y29" s="2">
        <v>13</v>
      </c>
      <c r="Z29" s="2">
        <v>9.8</v>
      </c>
      <c r="AA29" s="2">
        <v>0.02</v>
      </c>
      <c r="AB29" s="2">
        <v>8.27</v>
      </c>
      <c r="AC29" s="2">
        <v>0.3</v>
      </c>
      <c r="AD29" s="2">
        <v>0.00409</v>
      </c>
      <c r="AE29" s="11">
        <v>0.05</v>
      </c>
      <c r="AF29" s="2"/>
      <c r="AG29" s="2">
        <v>1</v>
      </c>
      <c r="AH29" s="2">
        <v>13</v>
      </c>
      <c r="AI29" s="2">
        <v>9.8</v>
      </c>
      <c r="AJ29" s="2">
        <v>0.02</v>
      </c>
      <c r="AK29" s="2">
        <v>8.27</v>
      </c>
      <c r="AL29" s="2">
        <v>0.3</v>
      </c>
      <c r="AM29" s="2">
        <v>0.00409</v>
      </c>
      <c r="AN29" t="str">
        <f>A29</f>
        <v>05080001040030</v>
      </c>
      <c r="AO29" s="4">
        <v>0.6431306845380564</v>
      </c>
      <c r="AP29" s="4">
        <v>0.00861656294877932</v>
      </c>
      <c r="AQ29" s="4">
        <v>0.3228817616084251</v>
      </c>
      <c r="AR29" t="str">
        <f t="shared" si="0"/>
        <v>4003094</v>
      </c>
    </row>
    <row r="30" spans="1:44" ht="12.75">
      <c r="A30" s="1" t="s">
        <v>34</v>
      </c>
      <c r="B30" s="1">
        <v>1982</v>
      </c>
      <c r="C30" s="1">
        <v>42</v>
      </c>
      <c r="D30" s="3">
        <v>52</v>
      </c>
      <c r="E30" s="1">
        <v>47.666666666666664</v>
      </c>
      <c r="J30" s="2">
        <v>58</v>
      </c>
      <c r="N30" s="9">
        <v>0.05</v>
      </c>
      <c r="O30" s="10">
        <v>1.3</v>
      </c>
      <c r="P30" s="10">
        <v>16</v>
      </c>
      <c r="Q30" s="10">
        <v>6.5</v>
      </c>
      <c r="R30" s="10">
        <v>0.02</v>
      </c>
      <c r="S30" s="10"/>
      <c r="T30" s="10">
        <v>0.5</v>
      </c>
      <c r="U30" s="10">
        <v>0.00296</v>
      </c>
      <c r="V30" s="9">
        <v>0.07166666666666666</v>
      </c>
      <c r="W30" s="10"/>
      <c r="X30" s="10">
        <v>2.15</v>
      </c>
      <c r="Y30" s="10">
        <v>19.75</v>
      </c>
      <c r="Z30" s="10">
        <v>7.683333333333334</v>
      </c>
      <c r="AA30" s="10">
        <v>0.04</v>
      </c>
      <c r="AB30" s="10"/>
      <c r="AC30" s="10">
        <v>0.7333333333333334</v>
      </c>
      <c r="AD30" s="10">
        <v>0.003851666666666667</v>
      </c>
      <c r="AE30" s="9">
        <v>0.18</v>
      </c>
      <c r="AF30" s="10"/>
      <c r="AG30" s="10">
        <v>4.3</v>
      </c>
      <c r="AH30" s="10">
        <v>23</v>
      </c>
      <c r="AI30" s="10">
        <v>9.8</v>
      </c>
      <c r="AJ30" s="10">
        <v>0.14</v>
      </c>
      <c r="AK30" s="10"/>
      <c r="AL30" s="10">
        <v>1.3</v>
      </c>
      <c r="AM30" s="10">
        <v>0.00469</v>
      </c>
      <c r="AN30" t="str">
        <f>A30</f>
        <v>05080001040060</v>
      </c>
      <c r="AO30" s="4">
        <v>0.549971181556196</v>
      </c>
      <c r="AP30" s="4">
        <v>0.0012680115273775215</v>
      </c>
      <c r="AQ30" s="4">
        <v>0.4111815561959654</v>
      </c>
      <c r="AR30" t="str">
        <f t="shared" si="0"/>
        <v>4006082</v>
      </c>
    </row>
    <row r="31" spans="1:44" ht="12.75">
      <c r="A31" s="1" t="s">
        <v>34</v>
      </c>
      <c r="B31" s="1">
        <v>1994</v>
      </c>
      <c r="C31" s="1">
        <v>52</v>
      </c>
      <c r="D31" s="3">
        <v>58</v>
      </c>
      <c r="E31" s="1">
        <v>54</v>
      </c>
      <c r="F31" s="1">
        <v>53.75</v>
      </c>
      <c r="G31" s="1">
        <v>40</v>
      </c>
      <c r="H31" s="1">
        <v>40</v>
      </c>
      <c r="I31" s="1">
        <v>40</v>
      </c>
      <c r="J31" s="1">
        <v>65.5</v>
      </c>
      <c r="K31" s="1">
        <v>8</v>
      </c>
      <c r="L31" s="1">
        <v>14</v>
      </c>
      <c r="M31" s="1">
        <v>11</v>
      </c>
      <c r="N31" s="11">
        <v>0.05</v>
      </c>
      <c r="O31" s="2">
        <v>4.1</v>
      </c>
      <c r="P31" s="2">
        <v>27</v>
      </c>
      <c r="Q31" s="2">
        <v>10.3</v>
      </c>
      <c r="R31" s="2">
        <v>0.02</v>
      </c>
      <c r="S31" s="2">
        <v>8.4</v>
      </c>
      <c r="T31" s="2">
        <v>0.8</v>
      </c>
      <c r="U31" s="2">
        <v>0.00668</v>
      </c>
      <c r="V31" s="11">
        <v>0.05</v>
      </c>
      <c r="W31" s="2"/>
      <c r="X31" s="2">
        <v>4.1</v>
      </c>
      <c r="Y31" s="2">
        <v>27</v>
      </c>
      <c r="Z31" s="2">
        <v>10.3</v>
      </c>
      <c r="AA31" s="2">
        <v>0.02</v>
      </c>
      <c r="AB31" s="2">
        <v>8.4</v>
      </c>
      <c r="AC31" s="2">
        <v>0.8</v>
      </c>
      <c r="AD31" s="2">
        <v>0.00668</v>
      </c>
      <c r="AE31" s="11">
        <v>0.05</v>
      </c>
      <c r="AF31" s="2"/>
      <c r="AG31" s="2">
        <v>4.1</v>
      </c>
      <c r="AH31" s="2">
        <v>27</v>
      </c>
      <c r="AI31" s="2">
        <v>10.3</v>
      </c>
      <c r="AJ31" s="2">
        <v>0.02</v>
      </c>
      <c r="AK31" s="2">
        <v>8.4</v>
      </c>
      <c r="AL31" s="2">
        <v>0.8</v>
      </c>
      <c r="AM31" s="2">
        <v>0.00668</v>
      </c>
      <c r="AN31" t="str">
        <f>A31</f>
        <v>05080001040060</v>
      </c>
      <c r="AO31" s="4">
        <v>0.549971181556196</v>
      </c>
      <c r="AP31" s="4">
        <v>0.0012680115273775215</v>
      </c>
      <c r="AQ31" s="4">
        <v>0.4111815561959654</v>
      </c>
      <c r="AR31" t="str">
        <f t="shared" si="0"/>
        <v>4006094</v>
      </c>
    </row>
    <row r="32" spans="22:30" ht="12.75">
      <c r="V32" s="9"/>
      <c r="W32" s="10"/>
      <c r="X32" s="10"/>
      <c r="Y32" s="10"/>
      <c r="Z32" s="10"/>
      <c r="AA32" s="10"/>
      <c r="AB32" s="10"/>
      <c r="AC32" s="10"/>
      <c r="AD32" s="10"/>
    </row>
    <row r="33" spans="1:30" ht="12.75">
      <c r="A33" s="15" t="s">
        <v>44</v>
      </c>
      <c r="E33" s="14" t="s">
        <v>4</v>
      </c>
      <c r="V33" s="11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2" t="s">
        <v>45</v>
      </c>
      <c r="B34" t="s">
        <v>46</v>
      </c>
      <c r="E34" s="5" t="s">
        <v>47</v>
      </c>
      <c r="V34" s="11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2" t="s">
        <v>48</v>
      </c>
      <c r="B35" t="s">
        <v>49</v>
      </c>
      <c r="E35" s="3" t="s">
        <v>50</v>
      </c>
      <c r="V35" s="11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2" t="s">
        <v>51</v>
      </c>
      <c r="B36" t="s">
        <v>52</v>
      </c>
      <c r="E36" s="3" t="s">
        <v>53</v>
      </c>
      <c r="V36" s="11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2" t="s">
        <v>54</v>
      </c>
      <c r="B37" t="s">
        <v>55</v>
      </c>
      <c r="E37" t="s">
        <v>38</v>
      </c>
      <c r="V37" s="11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2" t="s">
        <v>56</v>
      </c>
      <c r="B38" t="s">
        <v>57</v>
      </c>
      <c r="E38" s="3" t="s">
        <v>58</v>
      </c>
      <c r="V38" s="12"/>
      <c r="W38" s="13"/>
      <c r="X38" s="13"/>
      <c r="Y38" s="13"/>
      <c r="Z38" s="13"/>
      <c r="AA38" s="13"/>
      <c r="AB38" s="13"/>
      <c r="AC38" s="13"/>
      <c r="AD38" s="13"/>
    </row>
    <row r="39" spans="1:5" ht="12.75">
      <c r="A39" s="2" t="s">
        <v>59</v>
      </c>
      <c r="B39" t="s">
        <v>60</v>
      </c>
      <c r="E39" t="s">
        <v>61</v>
      </c>
    </row>
    <row r="40" spans="1:5" ht="12.75">
      <c r="A40" s="2" t="s">
        <v>62</v>
      </c>
      <c r="B40" t="s">
        <v>63</v>
      </c>
      <c r="E40" t="s">
        <v>13</v>
      </c>
    </row>
    <row r="41" spans="1:5" ht="12.75">
      <c r="A41" s="2" t="s">
        <v>64</v>
      </c>
      <c r="B41" t="s">
        <v>65</v>
      </c>
      <c r="E41" t="s">
        <v>13</v>
      </c>
    </row>
    <row r="42" spans="1:5" ht="12.75">
      <c r="A42" s="2" t="s">
        <v>19</v>
      </c>
      <c r="B42" t="s">
        <v>66</v>
      </c>
      <c r="E42" t="s">
        <v>13</v>
      </c>
    </row>
    <row r="43" spans="1:5" ht="12.75">
      <c r="A43" s="2" t="s">
        <v>22</v>
      </c>
      <c r="B43" t="s">
        <v>67</v>
      </c>
      <c r="E43" t="s">
        <v>13</v>
      </c>
    </row>
    <row r="44" ht="12.75">
      <c r="A44" s="2" t="s">
        <v>23</v>
      </c>
    </row>
    <row r="45" spans="1:5" ht="12.75">
      <c r="A45" s="2" t="s">
        <v>20</v>
      </c>
      <c r="B45" t="s">
        <v>68</v>
      </c>
      <c r="E45" t="s">
        <v>21</v>
      </c>
    </row>
    <row r="46" spans="1:5" ht="12.75">
      <c r="A46" s="2" t="s">
        <v>69</v>
      </c>
      <c r="B46" t="s">
        <v>70</v>
      </c>
      <c r="E46" t="s">
        <v>13</v>
      </c>
    </row>
    <row r="47" spans="1:5" ht="12.75">
      <c r="A47" s="2" t="s">
        <v>15</v>
      </c>
      <c r="B47" t="s">
        <v>71</v>
      </c>
      <c r="E47" t="s">
        <v>13</v>
      </c>
    </row>
    <row r="48" spans="1:5" ht="12.75">
      <c r="A48" s="2" t="s">
        <v>72</v>
      </c>
      <c r="B48" t="s">
        <v>73</v>
      </c>
      <c r="E48" t="s">
        <v>13</v>
      </c>
    </row>
    <row r="49" spans="1:3" ht="12.75">
      <c r="A49" s="6"/>
      <c r="B49" s="6"/>
      <c r="C49" s="6"/>
    </row>
    <row r="50" ht="12.75">
      <c r="A50" s="7" t="s">
        <v>74</v>
      </c>
    </row>
    <row r="51" ht="12.75">
      <c r="A51" s="7" t="s">
        <v>75</v>
      </c>
    </row>
    <row r="52" ht="12.75">
      <c r="A52" s="7" t="s">
        <v>76</v>
      </c>
    </row>
    <row r="53" ht="12.75">
      <c r="A53" s="7" t="s">
        <v>77</v>
      </c>
    </row>
    <row r="54" ht="12.75">
      <c r="A54" s="7" t="s">
        <v>78</v>
      </c>
    </row>
    <row r="60" ht="12.75">
      <c r="E60" t="s">
        <v>84</v>
      </c>
    </row>
    <row r="61" ht="12.75">
      <c r="E61" t="s">
        <v>86</v>
      </c>
    </row>
    <row r="62" ht="12.75">
      <c r="E62" t="s">
        <v>87</v>
      </c>
    </row>
    <row r="63" ht="12.75">
      <c r="E63" t="s">
        <v>88</v>
      </c>
    </row>
    <row r="64" ht="12.75">
      <c r="E64" t="s">
        <v>89</v>
      </c>
    </row>
    <row r="65" ht="12.75">
      <c r="E65" t="s">
        <v>90</v>
      </c>
    </row>
    <row r="66" ht="12.75">
      <c r="E66" t="s">
        <v>91</v>
      </c>
    </row>
    <row r="67" ht="12.75">
      <c r="E67" t="s">
        <v>92</v>
      </c>
    </row>
    <row r="68" ht="12.75">
      <c r="E68" t="s">
        <v>93</v>
      </c>
    </row>
    <row r="69" ht="12.75">
      <c r="E69" t="s">
        <v>94</v>
      </c>
    </row>
    <row r="70" ht="12.75">
      <c r="E70" t="s">
        <v>95</v>
      </c>
    </row>
    <row r="71" ht="12.75">
      <c r="E71" t="s">
        <v>96</v>
      </c>
    </row>
    <row r="72" ht="12.75">
      <c r="E72" t="s">
        <v>97</v>
      </c>
    </row>
    <row r="73" ht="12.75">
      <c r="E73" t="s">
        <v>98</v>
      </c>
    </row>
    <row r="74" ht="12.75">
      <c r="E74" t="s">
        <v>99</v>
      </c>
    </row>
    <row r="75" ht="12.75">
      <c r="E75" t="s">
        <v>100</v>
      </c>
    </row>
    <row r="76" spans="4:5" ht="12.75">
      <c r="D76" s="1"/>
      <c r="E76" t="s">
        <v>101</v>
      </c>
    </row>
    <row r="77" spans="4:5" ht="12.75">
      <c r="D77" s="1"/>
      <c r="E77" t="s">
        <v>102</v>
      </c>
    </row>
    <row r="78" spans="4:5" ht="12.75">
      <c r="D78" s="1"/>
      <c r="E78" t="s">
        <v>103</v>
      </c>
    </row>
    <row r="79" spans="4:5" ht="12.75">
      <c r="D79" s="1"/>
      <c r="E79" t="s">
        <v>104</v>
      </c>
    </row>
    <row r="80" ht="12.75">
      <c r="E80" t="s">
        <v>105</v>
      </c>
    </row>
    <row r="81" ht="12.75">
      <c r="E81" t="s">
        <v>106</v>
      </c>
    </row>
    <row r="82" ht="12.75">
      <c r="E82" t="s">
        <v>107</v>
      </c>
    </row>
    <row r="83" ht="12.75">
      <c r="E83" t="s">
        <v>108</v>
      </c>
    </row>
    <row r="84" ht="12.75">
      <c r="E84" t="s">
        <v>109</v>
      </c>
    </row>
    <row r="85" ht="12.75">
      <c r="E85" t="s">
        <v>110</v>
      </c>
    </row>
    <row r="86" ht="12.75">
      <c r="E86" t="s">
        <v>110</v>
      </c>
    </row>
    <row r="87" ht="12.75">
      <c r="E87" t="s">
        <v>111</v>
      </c>
    </row>
    <row r="88" ht="12.75">
      <c r="E88" t="s">
        <v>112</v>
      </c>
    </row>
    <row r="89" ht="12.75">
      <c r="E89" t="s">
        <v>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I. Gordon</cp:lastModifiedBy>
  <dcterms:created xsi:type="dcterms:W3CDTF">2003-07-21T18:42:20Z</dcterms:created>
  <dcterms:modified xsi:type="dcterms:W3CDTF">2005-07-05T13:05:23Z</dcterms:modified>
  <cp:category/>
  <cp:version/>
  <cp:contentType/>
  <cp:contentStatus/>
</cp:coreProperties>
</file>